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62" activeTab="0"/>
  </bookViews>
  <sheets>
    <sheet name="Прайс-лист Владивосток" sheetId="1" r:id="rId1"/>
  </sheets>
  <definedNames/>
  <calcPr fullCalcOnLoad="1"/>
</workbook>
</file>

<file path=xl/sharedStrings.xml><?xml version="1.0" encoding="utf-8"?>
<sst xmlns="http://schemas.openxmlformats.org/spreadsheetml/2006/main" count="1310" uniqueCount="353">
  <si>
    <t>Номенклатура</t>
  </si>
  <si>
    <t>Вид</t>
  </si>
  <si>
    <t>Материал</t>
  </si>
  <si>
    <t>Размеры</t>
  </si>
  <si>
    <t>Офис:</t>
  </si>
  <si>
    <t>Сайт:</t>
  </si>
  <si>
    <t>121*6</t>
  </si>
  <si>
    <t>127*6</t>
  </si>
  <si>
    <t>159*5(6;7)</t>
  </si>
  <si>
    <t xml:space="preserve">Труба </t>
  </si>
  <si>
    <t>бесшовная</t>
  </si>
  <si>
    <t>45*3/47*3,5</t>
  </si>
  <si>
    <t>54*10</t>
  </si>
  <si>
    <t>57*3,5(5)</t>
  </si>
  <si>
    <t>76*3,5(5,5)</t>
  </si>
  <si>
    <t>102*6</t>
  </si>
  <si>
    <t>168*5</t>
  </si>
  <si>
    <t>электросварная</t>
  </si>
  <si>
    <t>Профиль гнутый</t>
  </si>
  <si>
    <t>219*7(8)</t>
  </si>
  <si>
    <t>273*9(10)</t>
  </si>
  <si>
    <t>325*9(10)</t>
  </si>
  <si>
    <t>60*3</t>
  </si>
  <si>
    <t>квадратная</t>
  </si>
  <si>
    <t>двутавровая</t>
  </si>
  <si>
    <t>Балка</t>
  </si>
  <si>
    <t>прямоугольная</t>
  </si>
  <si>
    <t>Прокат</t>
  </si>
  <si>
    <t>20Б1</t>
  </si>
  <si>
    <t>25Б1</t>
  </si>
  <si>
    <t>25Б2</t>
  </si>
  <si>
    <t>30Б1</t>
  </si>
  <si>
    <t>30Б2</t>
  </si>
  <si>
    <t>35Б1</t>
  </si>
  <si>
    <t>35Б2</t>
  </si>
  <si>
    <t>40Б2</t>
  </si>
  <si>
    <t>45Б2</t>
  </si>
  <si>
    <t>50Б3</t>
  </si>
  <si>
    <t>60Б2</t>
  </si>
  <si>
    <t>20К2</t>
  </si>
  <si>
    <t>25К2</t>
  </si>
  <si>
    <t>30К2</t>
  </si>
  <si>
    <t>40К2</t>
  </si>
  <si>
    <t>20Ш1</t>
  </si>
  <si>
    <t>25Ш1</t>
  </si>
  <si>
    <t>30Ш1</t>
  </si>
  <si>
    <t>35Ш2</t>
  </si>
  <si>
    <t>40Ш1</t>
  </si>
  <si>
    <t>40Ш2</t>
  </si>
  <si>
    <t>50Ш2</t>
  </si>
  <si>
    <t>45Ш1</t>
  </si>
  <si>
    <t>60Ш1</t>
  </si>
  <si>
    <t>Размеры (мм)</t>
  </si>
  <si>
    <t>Труба электросварная прямошовная ГОСТ 10704-91/10705-90</t>
  </si>
  <si>
    <t>Профиль стальной гнутый замкнутый ГОСТ 30245-2003</t>
  </si>
  <si>
    <t>Швеллер горячекатаный ГОСТ 8240-97</t>
  </si>
  <si>
    <t>Швеллер</t>
  </si>
  <si>
    <t>200*100*5,5*8*12000</t>
  </si>
  <si>
    <t>248*124*5*8*12000</t>
  </si>
  <si>
    <t>250*125*6*9*12000</t>
  </si>
  <si>
    <t>298*149*5,5*8,5*12000</t>
  </si>
  <si>
    <t>300*150*6,5*9*12000</t>
  </si>
  <si>
    <t>346*174*6*9*12000</t>
  </si>
  <si>
    <t>350*175*7*11*12000</t>
  </si>
  <si>
    <t>400*200*8*13*12000</t>
  </si>
  <si>
    <t>450*200*9*14*12000</t>
  </si>
  <si>
    <t>500*200*10*16*12000</t>
  </si>
  <si>
    <t>600*200*11*17*12000</t>
  </si>
  <si>
    <t>200*200*8*12*12000</t>
  </si>
  <si>
    <t>250*250*9*14*12000</t>
  </si>
  <si>
    <t>300*300*10*15*12000</t>
  </si>
  <si>
    <t>400*400*13*21*12000</t>
  </si>
  <si>
    <t>194*150*6*9*12000</t>
  </si>
  <si>
    <t>244*175*7*11*12000</t>
  </si>
  <si>
    <t>294*200*9*11*12000</t>
  </si>
  <si>
    <t>340*250*9*14*12000</t>
  </si>
  <si>
    <t>383*299*9,5*12,5*12000</t>
  </si>
  <si>
    <t>390*300*10*16*12000</t>
  </si>
  <si>
    <t>440*300*11*18*12000</t>
  </si>
  <si>
    <t>488*300*11*18*12000</t>
  </si>
  <si>
    <t>588*300*12*20*12000</t>
  </si>
  <si>
    <t>-</t>
  </si>
  <si>
    <t>Вес кг/1шт.</t>
  </si>
  <si>
    <t>Сталь 245</t>
  </si>
  <si>
    <t>377*10*12000</t>
  </si>
  <si>
    <t>406,4*9*12000</t>
  </si>
  <si>
    <t>17Г1С</t>
  </si>
  <si>
    <t>1020*10(12;14)*12000</t>
  </si>
  <si>
    <t>630*14*12000</t>
  </si>
  <si>
    <t>1220*10(12;14)*12000</t>
  </si>
  <si>
    <t>с уклоном полок</t>
  </si>
  <si>
    <t>Сталь 345-1</t>
  </si>
  <si>
    <t>15*2*6000</t>
  </si>
  <si>
    <t>200*10(12;14)*12000</t>
  </si>
  <si>
    <t>150*100*8*12000</t>
  </si>
  <si>
    <t>230*100*8*12000</t>
  </si>
  <si>
    <t>300*200*10(12)*12000</t>
  </si>
  <si>
    <t>4. Индивидуальный подход к каждому Заказчику с точки зрения согласования торговых условий поставки.</t>
  </si>
  <si>
    <t>Сталь 20</t>
  </si>
  <si>
    <t>150*80*6*12000</t>
  </si>
  <si>
    <t>120*52*4,8*6000</t>
  </si>
  <si>
    <t>100*46*4,5*10*6000</t>
  </si>
  <si>
    <t>200*76*5,2*9000</t>
  </si>
  <si>
    <t>220*82*4,5*12000</t>
  </si>
  <si>
    <t>250*78*7*12000</t>
  </si>
  <si>
    <t>360*96*9*12000</t>
  </si>
  <si>
    <t>400*100*10,5*12000</t>
  </si>
  <si>
    <t>Сваи винтовые</t>
  </si>
  <si>
    <t>винтовые конусообразные</t>
  </si>
  <si>
    <t>Покрытие</t>
  </si>
  <si>
    <t>оцинкованые</t>
  </si>
  <si>
    <r>
      <rPr>
        <sz val="11"/>
        <color indexed="8"/>
        <rFont val="Calibri"/>
        <family val="2"/>
      </rPr>
      <t>Ø</t>
    </r>
    <r>
      <rPr>
        <sz val="11"/>
        <color theme="1"/>
        <rFont val="Calibri"/>
        <family val="2"/>
      </rPr>
      <t>76*1200</t>
    </r>
  </si>
  <si>
    <t>Ø90*2000</t>
  </si>
  <si>
    <t>!!! Возможна поставка свай по размерам Заказчика!!!</t>
  </si>
  <si>
    <t>355*9(10)</t>
  </si>
  <si>
    <t>355*8*12000</t>
  </si>
  <si>
    <t xml:space="preserve">горячекатаный </t>
  </si>
  <si>
    <t>20*2200*8000</t>
  </si>
  <si>
    <t>60*2200*8000</t>
  </si>
  <si>
    <t xml:space="preserve">Угол </t>
  </si>
  <si>
    <t xml:space="preserve">равнополочный </t>
  </si>
  <si>
    <t xml:space="preserve">неравнополочный </t>
  </si>
  <si>
    <t>180*180*12*12000</t>
  </si>
  <si>
    <t>160*100*9*12000</t>
  </si>
  <si>
    <t>200*125*12*12000</t>
  </si>
  <si>
    <t>100*2200*9000</t>
  </si>
  <si>
    <t>89*3,5(4;5)</t>
  </si>
  <si>
    <t>108*4(5;6)</t>
  </si>
  <si>
    <t>36*36*4*6000</t>
  </si>
  <si>
    <t>125*80*8*12000</t>
  </si>
  <si>
    <t>гнутый с параллельными гранями полок</t>
  </si>
  <si>
    <t>Сталь Ст3сп5</t>
  </si>
  <si>
    <t>Сталь Ст3кп</t>
  </si>
  <si>
    <t>100*80*4</t>
  </si>
  <si>
    <t>140*80*4</t>
  </si>
  <si>
    <t>160*80*4</t>
  </si>
  <si>
    <t>Швеллер стальной гнутый ГОСТ 8278-83</t>
  </si>
  <si>
    <t>50*25*2*6000</t>
  </si>
  <si>
    <t>350*350*12*12000</t>
  </si>
  <si>
    <t>117,5*55*4,1*5,7*6000</t>
  </si>
  <si>
    <t>138*73*4*5,6*12000</t>
  </si>
  <si>
    <t>158*82*4*6*12000</t>
  </si>
  <si>
    <t>178*91*4,5*6,5*12000</t>
  </si>
  <si>
    <t>18Б1</t>
  </si>
  <si>
    <t>Отгрузка по фактическому весу</t>
  </si>
  <si>
    <t>Стоимость (руб./1т) при заказе от 10т до 27т</t>
  </si>
  <si>
    <t>Балка двутавровая с параллельными гранями полок СТО АСЧМ 20-93</t>
  </si>
  <si>
    <t>1420*14*12000</t>
  </si>
  <si>
    <t>!!! Возможна поставка гнутого профиля из стали 345-1!!! Наличие, цены и сроки поставки уточняйте у менеджера.</t>
  </si>
  <si>
    <t>Сталь Ст3сп</t>
  </si>
  <si>
    <t>100*6000</t>
  </si>
  <si>
    <t>150*6000</t>
  </si>
  <si>
    <t>200*6000</t>
  </si>
  <si>
    <t>250*6000</t>
  </si>
  <si>
    <t>300*6000</t>
  </si>
  <si>
    <t>350*6000</t>
  </si>
  <si>
    <t>500*6000</t>
  </si>
  <si>
    <t xml:space="preserve">Поставка бесшовных труб осуществляется по фактическому весу. </t>
  </si>
  <si>
    <t xml:space="preserve">чугун ВЧШГ с ЦПП </t>
  </si>
  <si>
    <t>раструбная соединением RJ/Тайтон</t>
  </si>
  <si>
    <t xml:space="preserve">Поставка трубного проката ВЧШГ по весу осуществляется согласно ТУ 1461-037-50254094-2004 </t>
  </si>
  <si>
    <t xml:space="preserve">Труба ВЧШГ ТУ 1461-037-50254094-2004  </t>
  </si>
  <si>
    <t>Вид и плотность покрытия цинком</t>
  </si>
  <si>
    <t>Стоимость руб./1т</t>
  </si>
  <si>
    <t xml:space="preserve">Сталь листовая </t>
  </si>
  <si>
    <t>сталь оцинкованная оттенки красного</t>
  </si>
  <si>
    <t>0,5х1250мм</t>
  </si>
  <si>
    <t xml:space="preserve">сталь оцинкованная не красная </t>
  </si>
  <si>
    <t xml:space="preserve">сталь оцинкованная оттенки белого </t>
  </si>
  <si>
    <t>неокрашенная рулонная 100 гр/1м²</t>
  </si>
  <si>
    <t>сталь оцинкованная</t>
  </si>
  <si>
    <t>Успехов Вам  в реализации всех идей и проектов!!!</t>
  </si>
  <si>
    <t>окрашенная рулонная 120 гр/1м²</t>
  </si>
  <si>
    <t>Обратите внимание!!!</t>
  </si>
  <si>
    <t>Опт</t>
  </si>
  <si>
    <t>Стоимость (руб./1т) при заказе от 10т</t>
  </si>
  <si>
    <t xml:space="preserve">Стоимость (руб./1шт.) при заказе от 10т </t>
  </si>
  <si>
    <t>50*2200*8000</t>
  </si>
  <si>
    <t>40*2200*4700</t>
  </si>
  <si>
    <t>100*2200*10000</t>
  </si>
  <si>
    <t>25*25*3*6000</t>
  </si>
  <si>
    <t>25*25*2*6000</t>
  </si>
  <si>
    <t>100*100*10*9000</t>
  </si>
  <si>
    <t>100*100*14*9000</t>
  </si>
  <si>
    <t>125*125*8*12000</t>
  </si>
  <si>
    <t>125*125*10*12000</t>
  </si>
  <si>
    <t>125*125*12*12000</t>
  </si>
  <si>
    <t>140*140*10*12000</t>
  </si>
  <si>
    <t>160*160*12*12000</t>
  </si>
  <si>
    <t>200*200*14*12000</t>
  </si>
  <si>
    <t>63*40*4*6000</t>
  </si>
  <si>
    <t>63*40*5*6000</t>
  </si>
  <si>
    <t>426*8(9;10;12)</t>
  </si>
  <si>
    <t>75*50*6*6000</t>
  </si>
  <si>
    <t>75*50*8*6000</t>
  </si>
  <si>
    <t>125*125*8*9000</t>
  </si>
  <si>
    <t>90*56*6*6000</t>
  </si>
  <si>
    <t>100*63*6*6000</t>
  </si>
  <si>
    <t>125*80*7*9000</t>
  </si>
  <si>
    <t>159*5*12000</t>
  </si>
  <si>
    <t>159*6*12000</t>
  </si>
  <si>
    <t>159*7*12000</t>
  </si>
  <si>
    <t>159*8*12000</t>
  </si>
  <si>
    <t>219*6*12000</t>
  </si>
  <si>
    <t>219*7*12000</t>
  </si>
  <si>
    <t>219*8*12000</t>
  </si>
  <si>
    <t>273*6*12000</t>
  </si>
  <si>
    <t>273*7*12000</t>
  </si>
  <si>
    <t>273*8*12000</t>
  </si>
  <si>
    <t>273*9*12000</t>
  </si>
  <si>
    <t>273*10*12000</t>
  </si>
  <si>
    <t>325*8*12000</t>
  </si>
  <si>
    <t>325*9*12000</t>
  </si>
  <si>
    <t>325*10*12000</t>
  </si>
  <si>
    <t>426*8*12000</t>
  </si>
  <si>
    <t>426*9*12000</t>
  </si>
  <si>
    <t>426*10*12000</t>
  </si>
  <si>
    <t>426*12*12000</t>
  </si>
  <si>
    <t>530*8*12000</t>
  </si>
  <si>
    <t>530*9*12000</t>
  </si>
  <si>
    <t>530*10*12000</t>
  </si>
  <si>
    <t>25*2*6000</t>
  </si>
  <si>
    <t>25*2,5*6000</t>
  </si>
  <si>
    <t>60*3*6000</t>
  </si>
  <si>
    <t>80*5*6000</t>
  </si>
  <si>
    <t>80*6*6000</t>
  </si>
  <si>
    <t>100*5*12000</t>
  </si>
  <si>
    <t>100*6*12000</t>
  </si>
  <si>
    <t>120*5*12000</t>
  </si>
  <si>
    <t>120*6*12000</t>
  </si>
  <si>
    <t>140*6*12000</t>
  </si>
  <si>
    <t>140*8*12000</t>
  </si>
  <si>
    <t>160*7*12000</t>
  </si>
  <si>
    <t>40*25*2*6000</t>
  </si>
  <si>
    <t>40*25*2,5*6000</t>
  </si>
  <si>
    <t>60*40*4*6000</t>
  </si>
  <si>
    <t>80*40*4*6000</t>
  </si>
  <si>
    <t>80*40*5*6000</t>
  </si>
  <si>
    <t>80*40*6*6000</t>
  </si>
  <si>
    <t>80*60*5*6000</t>
  </si>
  <si>
    <t>80*60*6*6000</t>
  </si>
  <si>
    <t>100*50*5*12000</t>
  </si>
  <si>
    <t>100*50*6*12000</t>
  </si>
  <si>
    <t>160*140*8*12000</t>
  </si>
  <si>
    <t>160*140*10*12000</t>
  </si>
  <si>
    <t>200*100*8*12000</t>
  </si>
  <si>
    <t>200*100*10*12000</t>
  </si>
  <si>
    <t>200*76*5,2*12000</t>
  </si>
  <si>
    <t>360*110*7,5*12000</t>
  </si>
  <si>
    <t>300*100*6,5*12000</t>
  </si>
  <si>
    <t>160*40*5</t>
  </si>
  <si>
    <t>200*50*3</t>
  </si>
  <si>
    <t>200*80*4</t>
  </si>
  <si>
    <t>монорельсовая</t>
  </si>
  <si>
    <t>180*90*7*12</t>
  </si>
  <si>
    <t>18М</t>
  </si>
  <si>
    <t>24М</t>
  </si>
  <si>
    <t>240*110*8,2*14</t>
  </si>
  <si>
    <t>300*130*9*15</t>
  </si>
  <si>
    <t>30М</t>
  </si>
  <si>
    <t>36М</t>
  </si>
  <si>
    <t>360*130*9,5*16</t>
  </si>
  <si>
    <t>450*150*10,5*18</t>
  </si>
  <si>
    <t>45М</t>
  </si>
  <si>
    <t>35К2</t>
  </si>
  <si>
    <t>350*350*12*19*12000</t>
  </si>
  <si>
    <t>40Б1</t>
  </si>
  <si>
    <t>0,45х1250мм</t>
  </si>
  <si>
    <t>декоративные цвета</t>
  </si>
  <si>
    <t>0,7х1250мм</t>
  </si>
  <si>
    <t>0,8х1250мм</t>
  </si>
  <si>
    <t xml:space="preserve">Угол г/к равнополочный ГОСТ 8509-93 и неравнополочный ГОСТ 8510-86 </t>
  </si>
  <si>
    <t>договорная</t>
  </si>
  <si>
    <t>396*199*7*11*12000</t>
  </si>
  <si>
    <t>6*1500*6000</t>
  </si>
  <si>
    <t>8*1500*6000</t>
  </si>
  <si>
    <t>10*1500*6000</t>
  </si>
  <si>
    <t>160*160*10*9000</t>
  </si>
  <si>
    <t>160*64*5,0*6000</t>
  </si>
  <si>
    <t>180*70*5,1*9000</t>
  </si>
  <si>
    <t>180*70*5,1*12000</t>
  </si>
  <si>
    <t>110*110*8*9000</t>
  </si>
  <si>
    <t>50*30*2*6000</t>
  </si>
  <si>
    <t>200*100*6</t>
  </si>
  <si>
    <t>16*1500*6000</t>
  </si>
  <si>
    <t>20*1,5*6000</t>
  </si>
  <si>
    <t>5*1500*6000</t>
  </si>
  <si>
    <t>1х1250мм</t>
  </si>
  <si>
    <t>160*80*5</t>
  </si>
  <si>
    <t>Тел.</t>
  </si>
  <si>
    <t>Моб.</t>
  </si>
  <si>
    <t>г. Владивосток, Народный проспект дом 11в, 2 этаж, офис 203</t>
  </si>
  <si>
    <t>(423)260-98-30</t>
  </si>
  <si>
    <t>Преимущества работы с ООО "Стим Транс ДВ":</t>
  </si>
  <si>
    <t>С</t>
  </si>
  <si>
    <t>Т</t>
  </si>
  <si>
    <t>И</t>
  </si>
  <si>
    <t>М</t>
  </si>
  <si>
    <t>Скорость</t>
  </si>
  <si>
    <t>Точность</t>
  </si>
  <si>
    <t>Индивидуальность</t>
  </si>
  <si>
    <t>Мастерство</t>
  </si>
  <si>
    <t>2. Поставка металлопроката в любых объемах в течение 10 календарных дней от даты поступления суммы предоплаты.</t>
  </si>
  <si>
    <t>5. Поставка проката осуществляется по принципу "от двери до двери". Собственный автопарк машин доставки.</t>
  </si>
  <si>
    <t>6. Поставка под заказ нестандартных и сложных товарных позиций - работа напрямую с заводами по согласованию изготовления и производства.</t>
  </si>
  <si>
    <t>2*1250*2500</t>
  </si>
  <si>
    <t>3*1250*2500</t>
  </si>
  <si>
    <t>4*1500*6000</t>
  </si>
  <si>
    <t>12*1500*6000</t>
  </si>
  <si>
    <t>14*1500*6000</t>
  </si>
  <si>
    <t>20*1500*6000</t>
  </si>
  <si>
    <t>22*1500*6000</t>
  </si>
  <si>
    <t>25*1500*6000</t>
  </si>
  <si>
    <t>30*1500*6000</t>
  </si>
  <si>
    <t>80*2250*8000</t>
  </si>
  <si>
    <t>!!! Возможна поставка листового проката нестандартных размеров по индивидуальным закаказам. Объем заказа а не менее 27тн.</t>
  </si>
  <si>
    <t>!!! Возможна поставка листового проката для судостроения. Регистр РСА, РСВ, РСД!!! Цены уточняйте у менеджера.</t>
  </si>
  <si>
    <t>40*2200*8000</t>
  </si>
  <si>
    <t>30К1</t>
  </si>
  <si>
    <t>352*348*10*19*12000</t>
  </si>
  <si>
    <t>35К1</t>
  </si>
  <si>
    <t>298*299*9*14*12000</t>
  </si>
  <si>
    <t>Стоимость (руб./1т) при заказе от 10т до 25т</t>
  </si>
  <si>
    <t>Стоимость (руб./1т) при заказе от 25т</t>
  </si>
  <si>
    <t>Труба бесшовная цельнотянутая горячекатанная ГОСТ 8732-78</t>
  </si>
  <si>
    <t>Возможна поставка труб холоднокатанных по ГОСТ 8734-75. Цены уточняйте дополнительно.</t>
  </si>
  <si>
    <t>530*8(9;10;12)</t>
  </si>
  <si>
    <t>630*10(12;14)</t>
  </si>
  <si>
    <t>219*4*12000</t>
  </si>
  <si>
    <t>219*5*12000</t>
  </si>
  <si>
    <t>630*8*12000</t>
  </si>
  <si>
    <t>180*6*12000</t>
  </si>
  <si>
    <t>!!! Поставка трубного проката осуществляется по ГОСТ 10704-90</t>
  </si>
  <si>
    <t>!!! Возможна поставка трубного проката из стали 20</t>
  </si>
  <si>
    <t>!!! Возможна поставка двутавровой балки из стали 345-1</t>
  </si>
  <si>
    <t>!!! Готовы поставить в Ваш адрес грунтованные двутавровые сварные балки!!!</t>
  </si>
  <si>
    <t>50*4*6000</t>
  </si>
  <si>
    <t>50*5*6000</t>
  </si>
  <si>
    <t>30*20*3*6000</t>
  </si>
  <si>
    <t>40*20*3*6000</t>
  </si>
  <si>
    <t>60*30*3*6000</t>
  </si>
  <si>
    <t>!!! Возможна поставка угла г/к из стали 345 по индивидуальным заказам.</t>
  </si>
  <si>
    <t>Мы работаем 24 часа, чтобы вы отыхали немного дольше!!!</t>
  </si>
  <si>
    <t>Поставки без ограничения минимального и максимального объема партии  стали в бухтах.                                                  Специальные торговые условия поставки в случае объема заказа 27 тонн и выше.                                                                              Широкая линейка RAL - более 18 цветов - по наличию на основном Распределительном Центре.</t>
  </si>
  <si>
    <t>Лист стальной</t>
  </si>
  <si>
    <t>Лист стальной г/к ГОСТ 14637-89; 19903-74</t>
  </si>
  <si>
    <t>неокрашенная рулонная 80 гр/1м²</t>
  </si>
  <si>
    <t>1. Опыт работы поставок металлопроката на рынке ДВ более 5 лет.</t>
  </si>
  <si>
    <t>3. Минимальный объем предоплаты необходимый для осуществления Поставки - 80% от общей стоимости поставки.</t>
  </si>
  <si>
    <t>http://gc-stim.com/</t>
  </si>
  <si>
    <t>25 (Китай)</t>
  </si>
  <si>
    <t>40 (Китай)</t>
  </si>
  <si>
    <r>
      <t>Прайс-лист ООО "Стим Транс ДВ"</t>
    </r>
    <r>
      <rPr>
        <b/>
        <i/>
        <sz val="14"/>
        <rFont val="Calibri"/>
        <family val="2"/>
      </rPr>
      <t xml:space="preserve"> </t>
    </r>
    <r>
      <rPr>
        <b/>
        <i/>
        <sz val="14"/>
        <color indexed="10"/>
        <rFont val="Calibri"/>
        <family val="2"/>
      </rPr>
      <t xml:space="preserve">действителен с: </t>
    </r>
    <r>
      <rPr>
        <b/>
        <i/>
        <sz val="14"/>
        <rFont val="Calibri"/>
        <family val="2"/>
      </rPr>
      <t>01.11.2017 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</si>
</sst>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[$-FC19]d\ mmmm\ yyyy\ &quot;г.&quot;"/>
    <numFmt numFmtId="189" formatCode="#,##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4"/>
      <name val="Calibri"/>
      <family val="2"/>
    </font>
    <font>
      <sz val="11"/>
      <name val="Calibri"/>
      <family val="2"/>
    </font>
    <font>
      <b/>
      <i/>
      <sz val="14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30"/>
      <name val="Calibri"/>
      <family val="2"/>
    </font>
    <font>
      <i/>
      <sz val="12"/>
      <color indexed="30"/>
      <name val="Calibri"/>
      <family val="2"/>
    </font>
    <font>
      <b/>
      <i/>
      <sz val="11"/>
      <color indexed="30"/>
      <name val="Calibri"/>
      <family val="2"/>
    </font>
    <font>
      <i/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4"/>
      <color indexed="17"/>
      <name val="Calibri"/>
      <family val="2"/>
    </font>
    <font>
      <u val="single"/>
      <sz val="13"/>
      <color indexed="12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0070C0"/>
      <name val="Calibri"/>
      <family val="2"/>
    </font>
    <font>
      <i/>
      <sz val="12"/>
      <color rgb="FF0070C0"/>
      <name val="Calibri"/>
      <family val="2"/>
    </font>
    <font>
      <b/>
      <i/>
      <sz val="11"/>
      <color rgb="FF0070C0"/>
      <name val="Calibri"/>
      <family val="2"/>
    </font>
    <font>
      <i/>
      <sz val="14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000000"/>
      <name val="Calibri"/>
      <family val="2"/>
    </font>
    <font>
      <b/>
      <i/>
      <sz val="14"/>
      <color theme="1"/>
      <name val="Calibri"/>
      <family val="2"/>
    </font>
    <font>
      <b/>
      <i/>
      <sz val="14"/>
      <color rgb="FF00B050"/>
      <name val="Calibri"/>
      <family val="2"/>
    </font>
    <font>
      <u val="single"/>
      <sz val="13"/>
      <color theme="10"/>
      <name val="Calibri"/>
      <family val="2"/>
    </font>
    <font>
      <b/>
      <i/>
      <sz val="20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rgb="FFFF0000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64" fillId="33" borderId="16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68" fillId="0" borderId="0" xfId="0" applyFont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69" fillId="0" borderId="0" xfId="0" applyFont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9" fillId="0" borderId="29" xfId="0" applyFont="1" applyFill="1" applyBorder="1" applyAlignment="1">
      <alignment horizontal="left"/>
    </xf>
    <xf numFmtId="1" fontId="0" fillId="0" borderId="30" xfId="0" applyNumberFormat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4" fillId="33" borderId="16" xfId="0" applyFont="1" applyFill="1" applyBorder="1" applyAlignment="1">
      <alignment horizontal="center" wrapText="1"/>
    </xf>
    <xf numFmtId="0" fontId="70" fillId="0" borderId="0" xfId="0" applyFont="1" applyBorder="1" applyAlignment="1">
      <alignment horizontal="center" vertical="center" textRotation="90" wrapText="1"/>
    </xf>
    <xf numFmtId="0" fontId="69" fillId="0" borderId="17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1" fillId="0" borderId="34" xfId="0" applyFont="1" applyBorder="1" applyAlignment="1">
      <alignment horizontal="center" vertical="center"/>
    </xf>
    <xf numFmtId="4" fontId="72" fillId="0" borderId="34" xfId="0" applyNumberFormat="1" applyFont="1" applyBorder="1" applyAlignment="1">
      <alignment horizontal="center" vertical="center" wrapText="1"/>
    </xf>
    <xf numFmtId="0" fontId="71" fillId="35" borderId="16" xfId="0" applyFont="1" applyFill="1" applyBorder="1" applyAlignment="1">
      <alignment vertical="center" wrapText="1"/>
    </xf>
    <xf numFmtId="0" fontId="71" fillId="35" borderId="34" xfId="0" applyFont="1" applyFill="1" applyBorder="1" applyAlignment="1">
      <alignment vertical="center"/>
    </xf>
    <xf numFmtId="0" fontId="71" fillId="35" borderId="34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29" xfId="0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73" fillId="36" borderId="16" xfId="0" applyFont="1" applyFill="1" applyBorder="1" applyAlignment="1">
      <alignment horizontal="center"/>
    </xf>
    <xf numFmtId="0" fontId="73" fillId="33" borderId="16" xfId="0" applyFont="1" applyFill="1" applyBorder="1" applyAlignment="1">
      <alignment horizontal="center" wrapText="1"/>
    </xf>
    <xf numFmtId="2" fontId="74" fillId="0" borderId="0" xfId="0" applyNumberFormat="1" applyFont="1" applyFill="1" applyBorder="1" applyAlignment="1">
      <alignment horizontal="center"/>
    </xf>
    <xf numFmtId="0" fontId="75" fillId="37" borderId="35" xfId="0" applyFont="1" applyFill="1" applyBorder="1" applyAlignment="1">
      <alignment horizontal="center" vertical="center"/>
    </xf>
    <xf numFmtId="0" fontId="75" fillId="37" borderId="36" xfId="0" applyFont="1" applyFill="1" applyBorder="1" applyAlignment="1">
      <alignment horizontal="center" vertical="center" wrapText="1"/>
    </xf>
    <xf numFmtId="0" fontId="72" fillId="37" borderId="36" xfId="0" applyFont="1" applyFill="1" applyBorder="1" applyAlignment="1">
      <alignment vertical="center"/>
    </xf>
    <xf numFmtId="0" fontId="72" fillId="37" borderId="35" xfId="0" applyFont="1" applyFill="1" applyBorder="1" applyAlignment="1">
      <alignment vertical="center" wrapText="1"/>
    </xf>
    <xf numFmtId="0" fontId="72" fillId="37" borderId="3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5" xfId="0" applyBorder="1" applyAlignment="1">
      <alignment horizontal="left"/>
    </xf>
    <xf numFmtId="2" fontId="0" fillId="0" borderId="3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6" fillId="36" borderId="36" xfId="0" applyFont="1" applyFill="1" applyBorder="1" applyAlignment="1">
      <alignment horizontal="left"/>
    </xf>
    <xf numFmtId="0" fontId="76" fillId="36" borderId="39" xfId="0" applyFont="1" applyFill="1" applyBorder="1" applyAlignment="1">
      <alignment horizontal="left"/>
    </xf>
    <xf numFmtId="0" fontId="76" fillId="36" borderId="28" xfId="0" applyFont="1" applyFill="1" applyBorder="1" applyAlignment="1">
      <alignment horizontal="left"/>
    </xf>
    <xf numFmtId="0" fontId="76" fillId="36" borderId="35" xfId="0" applyFont="1" applyFill="1" applyBorder="1" applyAlignment="1">
      <alignment horizontal="center"/>
    </xf>
    <xf numFmtId="0" fontId="76" fillId="36" borderId="40" xfId="0" applyFont="1" applyFill="1" applyBorder="1" applyAlignment="1">
      <alignment horizontal="center"/>
    </xf>
    <xf numFmtId="0" fontId="76" fillId="36" borderId="4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34" borderId="13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" fontId="0" fillId="0" borderId="13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36" fillId="36" borderId="17" xfId="0" applyFont="1" applyFill="1" applyBorder="1" applyAlignment="1">
      <alignment horizontal="left" vertical="center"/>
    </xf>
    <xf numFmtId="0" fontId="36" fillId="36" borderId="16" xfId="0" applyFont="1" applyFill="1" applyBorder="1" applyAlignment="1">
      <alignment horizontal="center" vertical="center"/>
    </xf>
    <xf numFmtId="0" fontId="36" fillId="36" borderId="21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 wrapText="1"/>
    </xf>
    <xf numFmtId="0" fontId="64" fillId="36" borderId="21" xfId="0" applyFont="1" applyFill="1" applyBorder="1" applyAlignment="1">
      <alignment horizontal="left" vertical="center"/>
    </xf>
    <xf numFmtId="0" fontId="64" fillId="36" borderId="21" xfId="0" applyFont="1" applyFill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64" fillId="36" borderId="21" xfId="0" applyFont="1" applyFill="1" applyBorder="1" applyAlignment="1">
      <alignment horizontal="left"/>
    </xf>
    <xf numFmtId="0" fontId="64" fillId="36" borderId="16" xfId="0" applyFont="1" applyFill="1" applyBorder="1" applyAlignment="1">
      <alignment horizontal="center"/>
    </xf>
    <xf numFmtId="0" fontId="64" fillId="36" borderId="21" xfId="0" applyFont="1" applyFill="1" applyBorder="1" applyAlignment="1">
      <alignment horizontal="center"/>
    </xf>
    <xf numFmtId="0" fontId="54" fillId="36" borderId="16" xfId="0" applyFont="1" applyFill="1" applyBorder="1" applyAlignment="1">
      <alignment horizontal="center" wrapText="1"/>
    </xf>
    <xf numFmtId="0" fontId="69" fillId="0" borderId="27" xfId="0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center" vertical="center"/>
    </xf>
    <xf numFmtId="0" fontId="69" fillId="0" borderId="37" xfId="0" applyFont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2" fontId="0" fillId="34" borderId="37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34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0" fillId="0" borderId="29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64" fillId="36" borderId="1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8" fillId="0" borderId="0" xfId="42" applyFont="1" applyFill="1" applyBorder="1" applyAlignment="1" applyProtection="1">
      <alignment/>
      <protection/>
    </xf>
    <xf numFmtId="0" fontId="73" fillId="36" borderId="21" xfId="0" applyFont="1" applyFill="1" applyBorder="1" applyAlignment="1">
      <alignment horizontal="center" wrapText="1"/>
    </xf>
    <xf numFmtId="0" fontId="73" fillId="36" borderId="34" xfId="0" applyFont="1" applyFill="1" applyBorder="1" applyAlignment="1">
      <alignment horizontal="center" wrapText="1"/>
    </xf>
    <xf numFmtId="0" fontId="7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71" fillId="0" borderId="35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4" fontId="72" fillId="0" borderId="35" xfId="0" applyNumberFormat="1" applyFont="1" applyFill="1" applyBorder="1" applyAlignment="1">
      <alignment horizontal="center" vertical="center" wrapText="1"/>
    </xf>
    <xf numFmtId="4" fontId="72" fillId="0" borderId="41" xfId="0" applyNumberFormat="1" applyFont="1" applyFill="1" applyBorder="1" applyAlignment="1">
      <alignment horizontal="center" vertical="center" wrapText="1"/>
    </xf>
    <xf numFmtId="0" fontId="80" fillId="36" borderId="29" xfId="0" applyFont="1" applyFill="1" applyBorder="1" applyAlignment="1">
      <alignment horizontal="left" wrapText="1"/>
    </xf>
    <xf numFmtId="0" fontId="0" fillId="36" borderId="27" xfId="0" applyFill="1" applyBorder="1" applyAlignment="1">
      <alignment horizontal="left" wrapText="1"/>
    </xf>
    <xf numFmtId="0" fontId="0" fillId="36" borderId="28" xfId="0" applyFill="1" applyBorder="1" applyAlignment="1">
      <alignment horizontal="left" wrapText="1"/>
    </xf>
    <xf numFmtId="0" fontId="80" fillId="36" borderId="21" xfId="0" applyFont="1" applyFill="1" applyBorder="1" applyAlignment="1">
      <alignment horizontal="left" wrapText="1"/>
    </xf>
    <xf numFmtId="0" fontId="0" fillId="36" borderId="38" xfId="0" applyFill="1" applyBorder="1" applyAlignment="1">
      <alignment horizontal="left" wrapText="1"/>
    </xf>
    <xf numFmtId="0" fontId="0" fillId="36" borderId="34" xfId="0" applyFill="1" applyBorder="1" applyAlignment="1">
      <alignment horizontal="left" wrapText="1"/>
    </xf>
    <xf numFmtId="0" fontId="71" fillId="38" borderId="35" xfId="0" applyFont="1" applyFill="1" applyBorder="1" applyAlignment="1">
      <alignment vertical="center" wrapText="1"/>
    </xf>
    <xf numFmtId="0" fontId="71" fillId="38" borderId="41" xfId="0" applyFont="1" applyFill="1" applyBorder="1" applyAlignment="1">
      <alignment vertical="center" wrapText="1"/>
    </xf>
    <xf numFmtId="0" fontId="0" fillId="39" borderId="35" xfId="0" applyFont="1" applyFill="1" applyBorder="1" applyAlignment="1">
      <alignment vertical="center" wrapText="1"/>
    </xf>
    <xf numFmtId="0" fontId="0" fillId="39" borderId="41" xfId="0" applyFont="1" applyFill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54" fillId="0" borderId="35" xfId="0" applyNumberFormat="1" applyFont="1" applyBorder="1" applyAlignment="1">
      <alignment horizontal="center" vertical="center" wrapText="1"/>
    </xf>
    <xf numFmtId="4" fontId="54" fillId="0" borderId="41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1" fillId="38" borderId="35" xfId="0" applyFont="1" applyFill="1" applyBorder="1" applyAlignment="1">
      <alignment vertical="center"/>
    </xf>
    <xf numFmtId="0" fontId="71" fillId="38" borderId="41" xfId="0" applyFont="1" applyFill="1" applyBorder="1" applyAlignment="1">
      <alignment vertical="center"/>
    </xf>
    <xf numFmtId="4" fontId="72" fillId="0" borderId="35" xfId="0" applyNumberFormat="1" applyFont="1" applyBorder="1" applyAlignment="1">
      <alignment horizontal="center" vertical="center" wrapText="1"/>
    </xf>
    <xf numFmtId="4" fontId="72" fillId="0" borderId="41" xfId="0" applyNumberFormat="1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40" borderId="35" xfId="0" applyFont="1" applyFill="1" applyBorder="1" applyAlignment="1">
      <alignment vertical="center" wrapText="1"/>
    </xf>
    <xf numFmtId="0" fontId="71" fillId="40" borderId="41" xfId="0" applyFont="1" applyFill="1" applyBorder="1" applyAlignment="1">
      <alignment vertical="center" wrapText="1"/>
    </xf>
    <xf numFmtId="0" fontId="71" fillId="40" borderId="35" xfId="0" applyFont="1" applyFill="1" applyBorder="1" applyAlignment="1">
      <alignment vertical="center"/>
    </xf>
    <xf numFmtId="0" fontId="71" fillId="40" borderId="41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5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39" borderId="35" xfId="0" applyFont="1" applyFill="1" applyBorder="1" applyAlignment="1">
      <alignment vertical="center"/>
    </xf>
    <xf numFmtId="0" fontId="0" fillId="39" borderId="41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4" fillId="36" borderId="21" xfId="0" applyFont="1" applyFill="1" applyBorder="1" applyAlignment="1">
      <alignment horizontal="left" vertical="center" wrapText="1"/>
    </xf>
    <xf numFmtId="0" fontId="5" fillId="36" borderId="38" xfId="0" applyFont="1" applyFill="1" applyBorder="1" applyAlignment="1">
      <alignment horizontal="left" vertical="center" wrapText="1"/>
    </xf>
    <xf numFmtId="0" fontId="5" fillId="36" borderId="34" xfId="0" applyFont="1" applyFill="1" applyBorder="1" applyAlignment="1">
      <alignment horizontal="left" vertical="center" wrapText="1"/>
    </xf>
    <xf numFmtId="0" fontId="64" fillId="36" borderId="21" xfId="0" applyFont="1" applyFill="1" applyBorder="1" applyAlignment="1">
      <alignment horizontal="center" vertical="center"/>
    </xf>
    <xf numFmtId="0" fontId="64" fillId="36" borderId="3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64" fillId="36" borderId="21" xfId="0" applyFont="1" applyFill="1" applyBorder="1" applyAlignment="1">
      <alignment horizontal="center"/>
    </xf>
    <xf numFmtId="0" fontId="64" fillId="36" borderId="3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0" fillId="0" borderId="35" xfId="0" applyFont="1" applyBorder="1" applyAlignment="1">
      <alignment horizontal="center" vertical="center" textRotation="90" wrapText="1"/>
    </xf>
    <xf numFmtId="0" fontId="70" fillId="0" borderId="40" xfId="0" applyFont="1" applyBorder="1" applyAlignment="1">
      <alignment horizontal="center" vertical="center" textRotation="90" wrapText="1"/>
    </xf>
    <xf numFmtId="0" fontId="70" fillId="0" borderId="41" xfId="0" applyFont="1" applyBorder="1" applyAlignment="1">
      <alignment horizontal="center" vertical="center" textRotation="90" wrapText="1"/>
    </xf>
    <xf numFmtId="0" fontId="43" fillId="36" borderId="21" xfId="0" applyFont="1" applyFill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73" fillId="36" borderId="21" xfId="0" applyFont="1" applyFill="1" applyBorder="1" applyAlignment="1">
      <alignment horizontal="center" vertical="center" wrapText="1"/>
    </xf>
    <xf numFmtId="0" fontId="73" fillId="36" borderId="34" xfId="0" applyFont="1" applyFill="1" applyBorder="1" applyAlignment="1">
      <alignment horizontal="center" vertical="center" wrapText="1"/>
    </xf>
    <xf numFmtId="0" fontId="64" fillId="36" borderId="38" xfId="0" applyFont="1" applyFill="1" applyBorder="1" applyAlignment="1">
      <alignment horizontal="center" vertical="center"/>
    </xf>
    <xf numFmtId="0" fontId="80" fillId="36" borderId="21" xfId="0" applyFont="1" applyFill="1" applyBorder="1" applyAlignment="1">
      <alignment horizontal="left" vertical="center" wrapText="1"/>
    </xf>
    <xf numFmtId="0" fontId="0" fillId="36" borderId="38" xfId="0" applyFill="1" applyBorder="1" applyAlignment="1">
      <alignment horizontal="left" vertical="center" wrapText="1"/>
    </xf>
    <xf numFmtId="0" fontId="0" fillId="36" borderId="34" xfId="0" applyFill="1" applyBorder="1" applyAlignment="1">
      <alignment horizontal="left" vertical="center" wrapText="1"/>
    </xf>
    <xf numFmtId="0" fontId="0" fillId="0" borderId="4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80" fillId="36" borderId="38" xfId="0" applyFont="1" applyFill="1" applyBorder="1" applyAlignment="1">
      <alignment horizontal="left" wrapText="1"/>
    </xf>
    <xf numFmtId="0" fontId="80" fillId="36" borderId="34" xfId="0" applyFont="1" applyFill="1" applyBorder="1" applyAlignment="1">
      <alignment horizontal="left" wrapText="1"/>
    </xf>
    <xf numFmtId="0" fontId="71" fillId="40" borderId="35" xfId="0" applyFont="1" applyFill="1" applyBorder="1" applyAlignment="1">
      <alignment horizontal="center" vertical="center" wrapText="1"/>
    </xf>
    <xf numFmtId="0" fontId="71" fillId="40" borderId="41" xfId="0" applyFont="1" applyFill="1" applyBorder="1" applyAlignment="1">
      <alignment horizontal="center" vertical="center" wrapText="1"/>
    </xf>
    <xf numFmtId="0" fontId="0" fillId="39" borderId="35" xfId="0" applyFont="1" applyFill="1" applyBorder="1" applyAlignment="1">
      <alignment horizontal="center" vertical="center" wrapText="1"/>
    </xf>
    <xf numFmtId="0" fontId="0" fillId="39" borderId="41" xfId="0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wrapText="1"/>
    </xf>
    <xf numFmtId="0" fontId="82" fillId="0" borderId="47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39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c-stim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91"/>
  <sheetViews>
    <sheetView tabSelected="1" zoomScale="90" zoomScaleNormal="90" zoomScalePageLayoutView="0" workbookViewId="0" topLeftCell="A1">
      <selection activeCell="C116" sqref="C116"/>
    </sheetView>
  </sheetViews>
  <sheetFormatPr defaultColWidth="9.140625" defaultRowHeight="15" outlineLevelRow="1"/>
  <cols>
    <col min="1" max="1" width="15.8515625" style="13" customWidth="1"/>
    <col min="2" max="2" width="33.421875" style="5" customWidth="1"/>
    <col min="3" max="3" width="21.00390625" style="0" customWidth="1"/>
    <col min="4" max="4" width="18.28125" style="0" customWidth="1"/>
    <col min="5" max="5" width="23.7109375" style="5" customWidth="1"/>
    <col min="6" max="6" width="14.28125" style="5" customWidth="1"/>
    <col min="7" max="7" width="18.7109375" style="5" customWidth="1"/>
    <col min="8" max="8" width="22.7109375" style="5" customWidth="1"/>
    <col min="9" max="9" width="24.7109375" style="0" customWidth="1"/>
    <col min="10" max="12" width="11.8515625" style="0" customWidth="1"/>
    <col min="13" max="14" width="13.00390625" style="0" customWidth="1"/>
    <col min="15" max="15" width="12.7109375" style="0" customWidth="1"/>
    <col min="16" max="16" width="11.7109375" style="0" customWidth="1"/>
    <col min="17" max="17" width="11.421875" style="0" customWidth="1"/>
  </cols>
  <sheetData>
    <row r="1" spans="1:9" ht="18" customHeight="1">
      <c r="A1" s="198" t="s">
        <v>352</v>
      </c>
      <c r="H1" s="150" t="s">
        <v>294</v>
      </c>
      <c r="I1" s="147" t="s">
        <v>298</v>
      </c>
    </row>
    <row r="2" spans="1:9" ht="18" customHeight="1">
      <c r="A2" s="25"/>
      <c r="H2" s="151" t="s">
        <v>295</v>
      </c>
      <c r="I2" s="148" t="s">
        <v>299</v>
      </c>
    </row>
    <row r="3" spans="1:9" ht="18.75">
      <c r="A3" s="239" t="s">
        <v>4</v>
      </c>
      <c r="B3" s="240" t="s">
        <v>291</v>
      </c>
      <c r="C3" s="2"/>
      <c r="E3" s="6"/>
      <c r="F3" s="6"/>
      <c r="G3" s="6"/>
      <c r="H3" s="151" t="s">
        <v>296</v>
      </c>
      <c r="I3" s="148" t="s">
        <v>300</v>
      </c>
    </row>
    <row r="4" spans="1:9" ht="19.5" thickBot="1">
      <c r="A4" s="239" t="s">
        <v>289</v>
      </c>
      <c r="B4" s="240" t="s">
        <v>292</v>
      </c>
      <c r="C4" s="4"/>
      <c r="E4" s="6"/>
      <c r="F4" s="6"/>
      <c r="G4" s="6"/>
      <c r="H4" s="152" t="s">
        <v>297</v>
      </c>
      <c r="I4" s="149" t="s">
        <v>301</v>
      </c>
    </row>
    <row r="5" spans="1:8" ht="15.75">
      <c r="A5" s="239" t="s">
        <v>290</v>
      </c>
      <c r="B5" s="244">
        <v>89143249218</v>
      </c>
      <c r="C5" s="4"/>
      <c r="E5" s="6"/>
      <c r="F5" s="6"/>
      <c r="G5" s="6"/>
      <c r="H5" s="6"/>
    </row>
    <row r="6" spans="1:8" ht="17.25">
      <c r="A6" s="239" t="s">
        <v>5</v>
      </c>
      <c r="B6" s="245" t="s">
        <v>349</v>
      </c>
      <c r="C6" s="2"/>
      <c r="E6" s="6"/>
      <c r="F6" s="6"/>
      <c r="G6" s="6"/>
      <c r="H6" s="6"/>
    </row>
    <row r="7" spans="1:8" ht="18" customHeight="1">
      <c r="A7" s="17" t="s">
        <v>293</v>
      </c>
      <c r="C7" s="2"/>
      <c r="D7" s="3"/>
      <c r="E7" s="6"/>
      <c r="F7" s="6"/>
      <c r="G7" s="6"/>
      <c r="H7" s="6"/>
    </row>
    <row r="8" ht="18" customHeight="1">
      <c r="A8" s="18" t="s">
        <v>347</v>
      </c>
    </row>
    <row r="9" ht="18" customHeight="1">
      <c r="A9" s="18" t="s">
        <v>302</v>
      </c>
    </row>
    <row r="10" ht="18" customHeight="1">
      <c r="A10" s="18" t="s">
        <v>348</v>
      </c>
    </row>
    <row r="11" ht="18" customHeight="1">
      <c r="A11" s="18" t="s">
        <v>97</v>
      </c>
    </row>
    <row r="12" spans="1:8" ht="18" customHeight="1">
      <c r="A12" s="18" t="s">
        <v>303</v>
      </c>
      <c r="C12" s="2"/>
      <c r="D12" s="3"/>
      <c r="E12" s="6"/>
      <c r="F12" s="6"/>
      <c r="G12" s="6"/>
      <c r="H12" s="6"/>
    </row>
    <row r="13" ht="18" customHeight="1" thickBot="1">
      <c r="A13" s="18" t="s">
        <v>304</v>
      </c>
    </row>
    <row r="14" spans="1:8" ht="16.5" customHeight="1" thickBot="1">
      <c r="A14" s="295" t="s">
        <v>146</v>
      </c>
      <c r="B14" s="296"/>
      <c r="C14" s="296"/>
      <c r="D14" s="296"/>
      <c r="E14" s="296"/>
      <c r="F14" s="297"/>
      <c r="G14" s="313" t="s">
        <v>174</v>
      </c>
      <c r="H14" s="314"/>
    </row>
    <row r="15" spans="1:8" ht="45.75" customHeight="1" outlineLevel="1" thickBot="1">
      <c r="A15" s="200" t="s">
        <v>0</v>
      </c>
      <c r="B15" s="201" t="s">
        <v>1</v>
      </c>
      <c r="C15" s="201" t="s">
        <v>2</v>
      </c>
      <c r="D15" s="201" t="s">
        <v>27</v>
      </c>
      <c r="E15" s="202" t="s">
        <v>3</v>
      </c>
      <c r="F15" s="202" t="s">
        <v>82</v>
      </c>
      <c r="G15" s="203" t="s">
        <v>322</v>
      </c>
      <c r="H15" s="203" t="s">
        <v>323</v>
      </c>
    </row>
    <row r="16" spans="1:10" ht="16.5" customHeight="1" outlineLevel="1">
      <c r="A16" s="163" t="s">
        <v>25</v>
      </c>
      <c r="B16" s="164" t="s">
        <v>24</v>
      </c>
      <c r="C16" s="164" t="s">
        <v>149</v>
      </c>
      <c r="D16" s="164">
        <v>12</v>
      </c>
      <c r="E16" s="165" t="s">
        <v>139</v>
      </c>
      <c r="F16" s="166">
        <v>52.2</v>
      </c>
      <c r="G16" s="167">
        <v>56260</v>
      </c>
      <c r="H16" s="168" t="s">
        <v>272</v>
      </c>
      <c r="I16" s="138"/>
      <c r="J16" s="138"/>
    </row>
    <row r="17" spans="1:8" ht="16.5" customHeight="1" outlineLevel="1">
      <c r="A17" s="169" t="s">
        <v>25</v>
      </c>
      <c r="B17" s="170" t="s">
        <v>24</v>
      </c>
      <c r="C17" s="170" t="s">
        <v>149</v>
      </c>
      <c r="D17" s="170">
        <v>14</v>
      </c>
      <c r="E17" s="171" t="s">
        <v>140</v>
      </c>
      <c r="F17" s="172">
        <v>126</v>
      </c>
      <c r="G17" s="173">
        <v>56260</v>
      </c>
      <c r="H17" s="174" t="s">
        <v>272</v>
      </c>
    </row>
    <row r="18" spans="1:8" ht="16.5" customHeight="1" outlineLevel="1">
      <c r="A18" s="169" t="s">
        <v>25</v>
      </c>
      <c r="B18" s="170" t="s">
        <v>24</v>
      </c>
      <c r="C18" s="170" t="s">
        <v>149</v>
      </c>
      <c r="D18" s="170">
        <v>16</v>
      </c>
      <c r="E18" s="171" t="s">
        <v>141</v>
      </c>
      <c r="F18" s="172">
        <v>152.4</v>
      </c>
      <c r="G18" s="173">
        <v>56260</v>
      </c>
      <c r="H18" s="174" t="s">
        <v>272</v>
      </c>
    </row>
    <row r="19" spans="1:8" ht="16.5" customHeight="1" outlineLevel="1">
      <c r="A19" s="169" t="s">
        <v>25</v>
      </c>
      <c r="B19" s="170" t="s">
        <v>24</v>
      </c>
      <c r="C19" s="170" t="s">
        <v>149</v>
      </c>
      <c r="D19" s="170" t="s">
        <v>143</v>
      </c>
      <c r="E19" s="171" t="s">
        <v>142</v>
      </c>
      <c r="F19" s="172">
        <v>184.8</v>
      </c>
      <c r="G19" s="173">
        <v>56260</v>
      </c>
      <c r="H19" s="174" t="s">
        <v>272</v>
      </c>
    </row>
    <row r="20" spans="1:8" ht="16.5" customHeight="1" outlineLevel="1">
      <c r="A20" s="169" t="s">
        <v>25</v>
      </c>
      <c r="B20" s="170" t="s">
        <v>24</v>
      </c>
      <c r="C20" s="170" t="s">
        <v>149</v>
      </c>
      <c r="D20" s="170" t="s">
        <v>28</v>
      </c>
      <c r="E20" s="171" t="s">
        <v>57</v>
      </c>
      <c r="F20" s="172">
        <v>255.6</v>
      </c>
      <c r="G20" s="173">
        <v>57730</v>
      </c>
      <c r="H20" s="174" t="s">
        <v>272</v>
      </c>
    </row>
    <row r="21" spans="1:9" ht="16.5" customHeight="1" outlineLevel="1">
      <c r="A21" s="169" t="s">
        <v>25</v>
      </c>
      <c r="B21" s="170" t="s">
        <v>24</v>
      </c>
      <c r="C21" s="170" t="s">
        <v>149</v>
      </c>
      <c r="D21" s="170" t="s">
        <v>29</v>
      </c>
      <c r="E21" s="171" t="s">
        <v>58</v>
      </c>
      <c r="F21" s="172">
        <v>308.4</v>
      </c>
      <c r="G21" s="173">
        <v>57530</v>
      </c>
      <c r="H21" s="174" t="s">
        <v>272</v>
      </c>
      <c r="I21" s="138"/>
    </row>
    <row r="22" spans="1:8" ht="16.5" customHeight="1" outlineLevel="1">
      <c r="A22" s="169" t="s">
        <v>25</v>
      </c>
      <c r="B22" s="170" t="s">
        <v>24</v>
      </c>
      <c r="C22" s="170" t="s">
        <v>149</v>
      </c>
      <c r="D22" s="170" t="s">
        <v>30</v>
      </c>
      <c r="E22" s="171" t="s">
        <v>59</v>
      </c>
      <c r="F22" s="172">
        <v>355.2</v>
      </c>
      <c r="G22" s="173">
        <v>57730</v>
      </c>
      <c r="H22" s="174" t="s">
        <v>272</v>
      </c>
    </row>
    <row r="23" spans="1:9" ht="16.5" customHeight="1" outlineLevel="1">
      <c r="A23" s="169" t="s">
        <v>25</v>
      </c>
      <c r="B23" s="170" t="s">
        <v>24</v>
      </c>
      <c r="C23" s="170" t="s">
        <v>149</v>
      </c>
      <c r="D23" s="170" t="s">
        <v>31</v>
      </c>
      <c r="E23" s="171" t="s">
        <v>60</v>
      </c>
      <c r="F23" s="172">
        <v>384</v>
      </c>
      <c r="G23" s="173">
        <v>57530</v>
      </c>
      <c r="H23" s="174" t="s">
        <v>272</v>
      </c>
      <c r="I23" s="138"/>
    </row>
    <row r="24" spans="1:8" ht="16.5" customHeight="1" outlineLevel="1">
      <c r="A24" s="169" t="s">
        <v>25</v>
      </c>
      <c r="B24" s="170" t="s">
        <v>24</v>
      </c>
      <c r="C24" s="170" t="s">
        <v>149</v>
      </c>
      <c r="D24" s="170" t="s">
        <v>32</v>
      </c>
      <c r="E24" s="171" t="s">
        <v>61</v>
      </c>
      <c r="F24" s="172">
        <v>440</v>
      </c>
      <c r="G24" s="173">
        <v>57730</v>
      </c>
      <c r="H24" s="174" t="s">
        <v>272</v>
      </c>
    </row>
    <row r="25" spans="1:9" ht="16.5" customHeight="1" outlineLevel="1">
      <c r="A25" s="169" t="s">
        <v>25</v>
      </c>
      <c r="B25" s="170" t="s">
        <v>24</v>
      </c>
      <c r="C25" s="170" t="s">
        <v>149</v>
      </c>
      <c r="D25" s="170" t="s">
        <v>33</v>
      </c>
      <c r="E25" s="171" t="s">
        <v>62</v>
      </c>
      <c r="F25" s="172">
        <v>496.8</v>
      </c>
      <c r="G25" s="173">
        <v>58250</v>
      </c>
      <c r="H25" s="174" t="s">
        <v>272</v>
      </c>
      <c r="I25" s="138"/>
    </row>
    <row r="26" spans="1:9" ht="16.5" customHeight="1" outlineLevel="1">
      <c r="A26" s="175" t="s">
        <v>25</v>
      </c>
      <c r="B26" s="176" t="s">
        <v>24</v>
      </c>
      <c r="C26" s="176" t="s">
        <v>149</v>
      </c>
      <c r="D26" s="176" t="s">
        <v>34</v>
      </c>
      <c r="E26" s="177" t="s">
        <v>63</v>
      </c>
      <c r="F26" s="172">
        <v>595.2</v>
      </c>
      <c r="G26" s="178">
        <v>58250</v>
      </c>
      <c r="H26" s="174" t="s">
        <v>272</v>
      </c>
      <c r="I26" s="138"/>
    </row>
    <row r="27" spans="1:9" ht="16.5" customHeight="1" outlineLevel="1">
      <c r="A27" s="175" t="s">
        <v>25</v>
      </c>
      <c r="B27" s="176" t="s">
        <v>24</v>
      </c>
      <c r="C27" s="176" t="s">
        <v>149</v>
      </c>
      <c r="D27" s="176" t="s">
        <v>266</v>
      </c>
      <c r="E27" s="177" t="s">
        <v>273</v>
      </c>
      <c r="F27" s="172">
        <v>679.2</v>
      </c>
      <c r="G27" s="178">
        <v>57750</v>
      </c>
      <c r="H27" s="174" t="s">
        <v>272</v>
      </c>
      <c r="I27" s="138"/>
    </row>
    <row r="28" spans="1:9" ht="16.5" customHeight="1" outlineLevel="1">
      <c r="A28" s="175" t="s">
        <v>25</v>
      </c>
      <c r="B28" s="176" t="s">
        <v>24</v>
      </c>
      <c r="C28" s="176" t="s">
        <v>149</v>
      </c>
      <c r="D28" s="176" t="s">
        <v>35</v>
      </c>
      <c r="E28" s="177" t="s">
        <v>64</v>
      </c>
      <c r="F28" s="172">
        <v>792</v>
      </c>
      <c r="G28" s="178">
        <v>57950</v>
      </c>
      <c r="H28" s="174" t="s">
        <v>272</v>
      </c>
      <c r="I28" s="138"/>
    </row>
    <row r="29" spans="1:8" ht="16.5" customHeight="1" outlineLevel="1">
      <c r="A29" s="175" t="s">
        <v>25</v>
      </c>
      <c r="B29" s="176" t="s">
        <v>24</v>
      </c>
      <c r="C29" s="176" t="s">
        <v>149</v>
      </c>
      <c r="D29" s="176" t="s">
        <v>36</v>
      </c>
      <c r="E29" s="177" t="s">
        <v>65</v>
      </c>
      <c r="F29" s="172">
        <v>912</v>
      </c>
      <c r="G29" s="178">
        <v>58450</v>
      </c>
      <c r="H29" s="174" t="s">
        <v>272</v>
      </c>
    </row>
    <row r="30" spans="1:8" ht="16.5" customHeight="1" outlineLevel="1">
      <c r="A30" s="175" t="s">
        <v>25</v>
      </c>
      <c r="B30" s="176" t="s">
        <v>24</v>
      </c>
      <c r="C30" s="176" t="s">
        <v>149</v>
      </c>
      <c r="D30" s="176" t="s">
        <v>37</v>
      </c>
      <c r="E30" s="177" t="s">
        <v>66</v>
      </c>
      <c r="F30" s="172">
        <v>1076.4</v>
      </c>
      <c r="G30" s="178">
        <v>58450</v>
      </c>
      <c r="H30" s="174" t="s">
        <v>272</v>
      </c>
    </row>
    <row r="31" spans="1:8" ht="16.5" customHeight="1" outlineLevel="1" thickBot="1">
      <c r="A31" s="179" t="s">
        <v>25</v>
      </c>
      <c r="B31" s="180" t="s">
        <v>24</v>
      </c>
      <c r="C31" s="180" t="s">
        <v>149</v>
      </c>
      <c r="D31" s="180" t="s">
        <v>38</v>
      </c>
      <c r="E31" s="181" t="s">
        <v>67</v>
      </c>
      <c r="F31" s="182">
        <v>1266</v>
      </c>
      <c r="G31" s="178">
        <v>58450</v>
      </c>
      <c r="H31" s="174" t="s">
        <v>272</v>
      </c>
    </row>
    <row r="32" spans="1:9" ht="16.5" customHeight="1" outlineLevel="1">
      <c r="A32" s="163" t="s">
        <v>25</v>
      </c>
      <c r="B32" s="164" t="s">
        <v>24</v>
      </c>
      <c r="C32" s="164" t="s">
        <v>149</v>
      </c>
      <c r="D32" s="164" t="s">
        <v>39</v>
      </c>
      <c r="E32" s="165" t="s">
        <v>68</v>
      </c>
      <c r="F32" s="166">
        <v>598.8</v>
      </c>
      <c r="G32" s="183">
        <v>56070</v>
      </c>
      <c r="H32" s="168" t="s">
        <v>272</v>
      </c>
      <c r="I32" s="138"/>
    </row>
    <row r="33" spans="1:8" ht="16.5" customHeight="1" outlineLevel="1">
      <c r="A33" s="169" t="s">
        <v>25</v>
      </c>
      <c r="B33" s="170" t="s">
        <v>24</v>
      </c>
      <c r="C33" s="170" t="s">
        <v>149</v>
      </c>
      <c r="D33" s="170" t="s">
        <v>40</v>
      </c>
      <c r="E33" s="171" t="s">
        <v>69</v>
      </c>
      <c r="F33" s="172">
        <v>868.8</v>
      </c>
      <c r="G33" s="184">
        <v>57060</v>
      </c>
      <c r="H33" s="174" t="s">
        <v>272</v>
      </c>
    </row>
    <row r="34" spans="1:8" ht="16.5" customHeight="1" outlineLevel="1">
      <c r="A34" s="169" t="s">
        <v>25</v>
      </c>
      <c r="B34" s="170" t="s">
        <v>24</v>
      </c>
      <c r="C34" s="170" t="s">
        <v>149</v>
      </c>
      <c r="D34" s="170" t="s">
        <v>318</v>
      </c>
      <c r="E34" s="171" t="s">
        <v>321</v>
      </c>
      <c r="F34" s="172">
        <v>1046</v>
      </c>
      <c r="G34" s="184">
        <v>58560</v>
      </c>
      <c r="H34" s="174" t="s">
        <v>272</v>
      </c>
    </row>
    <row r="35" spans="1:8" ht="16.5" customHeight="1" outlineLevel="1">
      <c r="A35" s="169" t="s">
        <v>25</v>
      </c>
      <c r="B35" s="170" t="s">
        <v>24</v>
      </c>
      <c r="C35" s="170" t="s">
        <v>149</v>
      </c>
      <c r="D35" s="170" t="s">
        <v>41</v>
      </c>
      <c r="E35" s="171" t="s">
        <v>70</v>
      </c>
      <c r="F35" s="172">
        <v>1128</v>
      </c>
      <c r="G35" s="184">
        <v>58560</v>
      </c>
      <c r="H35" s="174" t="s">
        <v>272</v>
      </c>
    </row>
    <row r="36" spans="1:8" ht="16.5" customHeight="1" outlineLevel="1">
      <c r="A36" s="169" t="s">
        <v>25</v>
      </c>
      <c r="B36" s="170" t="s">
        <v>24</v>
      </c>
      <c r="C36" s="170" t="s">
        <v>149</v>
      </c>
      <c r="D36" s="170" t="s">
        <v>320</v>
      </c>
      <c r="E36" s="171" t="s">
        <v>319</v>
      </c>
      <c r="F36" s="172">
        <v>1310</v>
      </c>
      <c r="G36" s="184">
        <v>59450</v>
      </c>
      <c r="H36" s="174" t="s">
        <v>272</v>
      </c>
    </row>
    <row r="37" spans="1:8" ht="16.5" customHeight="1" outlineLevel="1">
      <c r="A37" s="169" t="s">
        <v>25</v>
      </c>
      <c r="B37" s="170" t="s">
        <v>24</v>
      </c>
      <c r="C37" s="170" t="s">
        <v>149</v>
      </c>
      <c r="D37" s="170" t="s">
        <v>264</v>
      </c>
      <c r="E37" s="171" t="s">
        <v>265</v>
      </c>
      <c r="F37" s="172">
        <v>1638</v>
      </c>
      <c r="G37" s="184">
        <v>59450</v>
      </c>
      <c r="H37" s="174" t="s">
        <v>272</v>
      </c>
    </row>
    <row r="38" spans="1:8" ht="16.5" customHeight="1" outlineLevel="1" thickBot="1">
      <c r="A38" s="185" t="s">
        <v>25</v>
      </c>
      <c r="B38" s="186" t="s">
        <v>24</v>
      </c>
      <c r="C38" s="186" t="s">
        <v>149</v>
      </c>
      <c r="D38" s="186" t="s">
        <v>42</v>
      </c>
      <c r="E38" s="187" t="s">
        <v>71</v>
      </c>
      <c r="F38" s="182">
        <v>2060.4</v>
      </c>
      <c r="G38" s="188">
        <v>59700</v>
      </c>
      <c r="H38" s="189" t="s">
        <v>272</v>
      </c>
    </row>
    <row r="39" spans="1:8" ht="16.5" customHeight="1" outlineLevel="1">
      <c r="A39" s="190" t="s">
        <v>25</v>
      </c>
      <c r="B39" s="164" t="s">
        <v>24</v>
      </c>
      <c r="C39" s="164" t="s">
        <v>149</v>
      </c>
      <c r="D39" s="164" t="s">
        <v>43</v>
      </c>
      <c r="E39" s="164" t="s">
        <v>72</v>
      </c>
      <c r="F39" s="166">
        <v>367.2</v>
      </c>
      <c r="G39" s="167">
        <v>56780</v>
      </c>
      <c r="H39" s="167" t="s">
        <v>272</v>
      </c>
    </row>
    <row r="40" spans="1:8" ht="16.5" customHeight="1" outlineLevel="1">
      <c r="A40" s="191" t="s">
        <v>25</v>
      </c>
      <c r="B40" s="170" t="s">
        <v>24</v>
      </c>
      <c r="C40" s="170" t="s">
        <v>149</v>
      </c>
      <c r="D40" s="170" t="s">
        <v>44</v>
      </c>
      <c r="E40" s="170" t="s">
        <v>73</v>
      </c>
      <c r="F40" s="172">
        <v>529.2</v>
      </c>
      <c r="G40" s="173">
        <v>57470</v>
      </c>
      <c r="H40" s="173" t="s">
        <v>272</v>
      </c>
    </row>
    <row r="41" spans="1:8" ht="16.5" customHeight="1" outlineLevel="1">
      <c r="A41" s="191" t="s">
        <v>25</v>
      </c>
      <c r="B41" s="170" t="s">
        <v>24</v>
      </c>
      <c r="C41" s="170" t="s">
        <v>149</v>
      </c>
      <c r="D41" s="170" t="s">
        <v>45</v>
      </c>
      <c r="E41" s="170" t="s">
        <v>74</v>
      </c>
      <c r="F41" s="172">
        <v>681.6</v>
      </c>
      <c r="G41" s="173">
        <v>58470</v>
      </c>
      <c r="H41" s="173" t="s">
        <v>272</v>
      </c>
    </row>
    <row r="42" spans="1:8" ht="16.5" customHeight="1" outlineLevel="1">
      <c r="A42" s="191" t="s">
        <v>25</v>
      </c>
      <c r="B42" s="170" t="s">
        <v>24</v>
      </c>
      <c r="C42" s="170" t="s">
        <v>149</v>
      </c>
      <c r="D42" s="170" t="s">
        <v>46</v>
      </c>
      <c r="E42" s="170" t="s">
        <v>75</v>
      </c>
      <c r="F42" s="172">
        <v>956.4</v>
      </c>
      <c r="G42" s="173">
        <v>60310</v>
      </c>
      <c r="H42" s="173" t="s">
        <v>272</v>
      </c>
    </row>
    <row r="43" spans="1:8" ht="16.5" customHeight="1" outlineLevel="1">
      <c r="A43" s="191" t="s">
        <v>25</v>
      </c>
      <c r="B43" s="170" t="s">
        <v>24</v>
      </c>
      <c r="C43" s="170" t="s">
        <v>149</v>
      </c>
      <c r="D43" s="170" t="s">
        <v>47</v>
      </c>
      <c r="E43" s="170" t="s">
        <v>76</v>
      </c>
      <c r="F43" s="172">
        <v>1063.2</v>
      </c>
      <c r="G43" s="173">
        <v>60310</v>
      </c>
      <c r="H43" s="173" t="s">
        <v>272</v>
      </c>
    </row>
    <row r="44" spans="1:8" ht="16.5" customHeight="1" outlineLevel="1">
      <c r="A44" s="191" t="s">
        <v>25</v>
      </c>
      <c r="B44" s="170" t="s">
        <v>24</v>
      </c>
      <c r="C44" s="170" t="s">
        <v>149</v>
      </c>
      <c r="D44" s="170" t="s">
        <v>48</v>
      </c>
      <c r="E44" s="170" t="s">
        <v>77</v>
      </c>
      <c r="F44" s="172">
        <v>1280.4</v>
      </c>
      <c r="G44" s="173">
        <v>60310</v>
      </c>
      <c r="H44" s="173" t="s">
        <v>272</v>
      </c>
    </row>
    <row r="45" spans="1:8" ht="16.5" customHeight="1" outlineLevel="1">
      <c r="A45" s="191" t="s">
        <v>25</v>
      </c>
      <c r="B45" s="170" t="s">
        <v>24</v>
      </c>
      <c r="C45" s="170" t="s">
        <v>149</v>
      </c>
      <c r="D45" s="170" t="s">
        <v>50</v>
      </c>
      <c r="E45" s="170" t="s">
        <v>78</v>
      </c>
      <c r="F45" s="172">
        <v>1482</v>
      </c>
      <c r="G45" s="173">
        <v>60310</v>
      </c>
      <c r="H45" s="173" t="s">
        <v>272</v>
      </c>
    </row>
    <row r="46" spans="1:8" ht="16.5" customHeight="1" outlineLevel="1">
      <c r="A46" s="191" t="s">
        <v>25</v>
      </c>
      <c r="B46" s="170" t="s">
        <v>24</v>
      </c>
      <c r="C46" s="170" t="s">
        <v>149</v>
      </c>
      <c r="D46" s="170" t="s">
        <v>49</v>
      </c>
      <c r="E46" s="170" t="s">
        <v>79</v>
      </c>
      <c r="F46" s="172">
        <v>1660.8</v>
      </c>
      <c r="G46" s="173">
        <v>61550</v>
      </c>
      <c r="H46" s="173" t="s">
        <v>272</v>
      </c>
    </row>
    <row r="47" spans="1:8" ht="16.5" customHeight="1" outlineLevel="1" thickBot="1">
      <c r="A47" s="192" t="s">
        <v>25</v>
      </c>
      <c r="B47" s="186" t="s">
        <v>24</v>
      </c>
      <c r="C47" s="186" t="s">
        <v>149</v>
      </c>
      <c r="D47" s="186" t="s">
        <v>51</v>
      </c>
      <c r="E47" s="186" t="s">
        <v>80</v>
      </c>
      <c r="F47" s="182">
        <v>1644</v>
      </c>
      <c r="G47" s="193">
        <v>62000</v>
      </c>
      <c r="H47" s="193" t="s">
        <v>272</v>
      </c>
    </row>
    <row r="48" spans="1:9" ht="16.5" customHeight="1" outlineLevel="1">
      <c r="A48" s="190" t="s">
        <v>25</v>
      </c>
      <c r="B48" s="164" t="s">
        <v>253</v>
      </c>
      <c r="C48" s="164" t="s">
        <v>149</v>
      </c>
      <c r="D48" s="164" t="s">
        <v>255</v>
      </c>
      <c r="E48" s="164" t="s">
        <v>254</v>
      </c>
      <c r="F48" s="166">
        <v>310</v>
      </c>
      <c r="G48" s="167">
        <v>60550</v>
      </c>
      <c r="H48" s="167" t="s">
        <v>272</v>
      </c>
      <c r="I48" s="138"/>
    </row>
    <row r="49" spans="1:9" ht="16.5" customHeight="1" outlineLevel="1">
      <c r="A49" s="191" t="s">
        <v>25</v>
      </c>
      <c r="B49" s="170" t="s">
        <v>253</v>
      </c>
      <c r="C49" s="170" t="s">
        <v>149</v>
      </c>
      <c r="D49" s="170" t="s">
        <v>256</v>
      </c>
      <c r="E49" s="170" t="s">
        <v>257</v>
      </c>
      <c r="F49" s="172">
        <v>460</v>
      </c>
      <c r="G49" s="173">
        <v>61000</v>
      </c>
      <c r="H49" s="173" t="s">
        <v>272</v>
      </c>
      <c r="I49" s="138"/>
    </row>
    <row r="50" spans="1:9" ht="16.5" customHeight="1" outlineLevel="1">
      <c r="A50" s="191" t="s">
        <v>25</v>
      </c>
      <c r="B50" s="170" t="s">
        <v>253</v>
      </c>
      <c r="C50" s="170" t="s">
        <v>149</v>
      </c>
      <c r="D50" s="170" t="s">
        <v>259</v>
      </c>
      <c r="E50" s="170" t="s">
        <v>258</v>
      </c>
      <c r="F50" s="172">
        <v>603</v>
      </c>
      <c r="G50" s="173">
        <v>61000</v>
      </c>
      <c r="H50" s="173" t="s">
        <v>272</v>
      </c>
      <c r="I50" s="138"/>
    </row>
    <row r="51" spans="1:9" ht="16.5" customHeight="1" outlineLevel="1">
      <c r="A51" s="191" t="s">
        <v>25</v>
      </c>
      <c r="B51" s="170" t="s">
        <v>253</v>
      </c>
      <c r="C51" s="170" t="s">
        <v>149</v>
      </c>
      <c r="D51" s="170" t="s">
        <v>260</v>
      </c>
      <c r="E51" s="170" t="s">
        <v>261</v>
      </c>
      <c r="F51" s="172">
        <v>695</v>
      </c>
      <c r="G51" s="173">
        <v>61000</v>
      </c>
      <c r="H51" s="173" t="s">
        <v>272</v>
      </c>
      <c r="I51" s="138"/>
    </row>
    <row r="52" spans="1:9" ht="16.5" customHeight="1" outlineLevel="1" thickBot="1">
      <c r="A52" s="192" t="s">
        <v>25</v>
      </c>
      <c r="B52" s="186" t="s">
        <v>253</v>
      </c>
      <c r="C52" s="186" t="s">
        <v>149</v>
      </c>
      <c r="D52" s="186" t="s">
        <v>263</v>
      </c>
      <c r="E52" s="186" t="s">
        <v>262</v>
      </c>
      <c r="F52" s="182">
        <v>932</v>
      </c>
      <c r="G52" s="193">
        <v>62230</v>
      </c>
      <c r="H52" s="193" t="s">
        <v>272</v>
      </c>
      <c r="I52" s="138"/>
    </row>
    <row r="53" spans="1:8" ht="22.5" customHeight="1" outlineLevel="1">
      <c r="A53" s="219" t="s">
        <v>334</v>
      </c>
      <c r="B53" s="220"/>
      <c r="C53" s="220"/>
      <c r="D53" s="220"/>
      <c r="E53" s="220"/>
      <c r="F53" s="221"/>
      <c r="G53" s="222"/>
      <c r="H53" s="218"/>
    </row>
    <row r="54" spans="1:8" s="197" customFormat="1" ht="22.5" customHeight="1" outlineLevel="1" thickBot="1">
      <c r="A54" s="217" t="s">
        <v>335</v>
      </c>
      <c r="B54" s="194"/>
      <c r="C54" s="195"/>
      <c r="D54" s="194"/>
      <c r="E54" s="194"/>
      <c r="F54" s="194"/>
      <c r="G54" s="223"/>
      <c r="H54" s="196"/>
    </row>
    <row r="55" spans="1:8" ht="16.5" customHeight="1" thickBot="1">
      <c r="A55" s="260" t="s">
        <v>54</v>
      </c>
      <c r="B55" s="261"/>
      <c r="C55" s="261"/>
      <c r="D55" s="261"/>
      <c r="E55" s="261"/>
      <c r="F55" s="262"/>
      <c r="G55" s="246" t="s">
        <v>174</v>
      </c>
      <c r="H55" s="247"/>
    </row>
    <row r="56" spans="1:8" ht="46.5" customHeight="1" outlineLevel="1" thickBot="1">
      <c r="A56" s="200" t="s">
        <v>0</v>
      </c>
      <c r="B56" s="201" t="s">
        <v>1</v>
      </c>
      <c r="C56" s="201" t="s">
        <v>2</v>
      </c>
      <c r="D56" s="201" t="s">
        <v>27</v>
      </c>
      <c r="E56" s="202" t="s">
        <v>3</v>
      </c>
      <c r="F56" s="202" t="s">
        <v>82</v>
      </c>
      <c r="G56" s="203" t="s">
        <v>322</v>
      </c>
      <c r="H56" s="203" t="s">
        <v>323</v>
      </c>
    </row>
    <row r="57" spans="1:9" ht="15" customHeight="1" outlineLevel="1">
      <c r="A57" s="224" t="s">
        <v>9</v>
      </c>
      <c r="B57" s="225" t="s">
        <v>18</v>
      </c>
      <c r="C57" s="225" t="s">
        <v>23</v>
      </c>
      <c r="D57" s="225" t="s">
        <v>149</v>
      </c>
      <c r="E57" s="226" t="s">
        <v>92</v>
      </c>
      <c r="F57" s="226">
        <v>4.91</v>
      </c>
      <c r="G57" s="227">
        <v>65580</v>
      </c>
      <c r="H57" s="228">
        <f>G57-1000</f>
        <v>64580</v>
      </c>
      <c r="I57" s="1"/>
    </row>
    <row r="58" spans="1:9" ht="15" customHeight="1" outlineLevel="1">
      <c r="A58" s="229" t="s">
        <v>9</v>
      </c>
      <c r="B58" s="230" t="s">
        <v>18</v>
      </c>
      <c r="C58" s="230" t="s">
        <v>23</v>
      </c>
      <c r="D58" s="230" t="s">
        <v>149</v>
      </c>
      <c r="E58" s="231" t="s">
        <v>285</v>
      </c>
      <c r="F58" s="231">
        <v>6.2</v>
      </c>
      <c r="G58" s="145">
        <v>65580</v>
      </c>
      <c r="H58" s="145">
        <f>G58-500</f>
        <v>65080</v>
      </c>
      <c r="I58" s="1"/>
    </row>
    <row r="59" spans="1:9" ht="15" customHeight="1" outlineLevel="1">
      <c r="A59" s="229" t="s">
        <v>9</v>
      </c>
      <c r="B59" s="230" t="s">
        <v>18</v>
      </c>
      <c r="C59" s="230" t="s">
        <v>23</v>
      </c>
      <c r="D59" s="230" t="s">
        <v>149</v>
      </c>
      <c r="E59" s="231" t="s">
        <v>221</v>
      </c>
      <c r="F59" s="231">
        <v>8.96</v>
      </c>
      <c r="G59" s="145">
        <v>65580</v>
      </c>
      <c r="H59" s="145">
        <f>G59-300</f>
        <v>65280</v>
      </c>
      <c r="I59" s="1"/>
    </row>
    <row r="60" spans="1:9" ht="15" customHeight="1" outlineLevel="1">
      <c r="A60" s="229" t="s">
        <v>9</v>
      </c>
      <c r="B60" s="230" t="s">
        <v>18</v>
      </c>
      <c r="C60" s="230" t="s">
        <v>23</v>
      </c>
      <c r="D60" s="230" t="s">
        <v>149</v>
      </c>
      <c r="E60" s="231" t="s">
        <v>222</v>
      </c>
      <c r="F60" s="231">
        <v>10.62</v>
      </c>
      <c r="G60" s="145">
        <v>65580</v>
      </c>
      <c r="H60" s="145">
        <f>G60-300</f>
        <v>65280</v>
      </c>
      <c r="I60" s="1"/>
    </row>
    <row r="61" spans="1:9" ht="15" customHeight="1" outlineLevel="1">
      <c r="A61" s="229" t="s">
        <v>9</v>
      </c>
      <c r="B61" s="230" t="s">
        <v>18</v>
      </c>
      <c r="C61" s="230" t="s">
        <v>23</v>
      </c>
      <c r="D61" s="230" t="s">
        <v>149</v>
      </c>
      <c r="E61" s="116" t="s">
        <v>336</v>
      </c>
      <c r="F61" s="231">
        <v>32.7</v>
      </c>
      <c r="G61" s="145">
        <v>58380</v>
      </c>
      <c r="H61" s="145">
        <f>G61-300</f>
        <v>58080</v>
      </c>
      <c r="I61" s="1"/>
    </row>
    <row r="62" spans="1:9" ht="15" customHeight="1" outlineLevel="1">
      <c r="A62" s="229" t="s">
        <v>9</v>
      </c>
      <c r="B62" s="230" t="s">
        <v>18</v>
      </c>
      <c r="C62" s="230" t="s">
        <v>23</v>
      </c>
      <c r="D62" s="230" t="s">
        <v>149</v>
      </c>
      <c r="E62" s="116" t="s">
        <v>337</v>
      </c>
      <c r="F62" s="231">
        <v>39.36</v>
      </c>
      <c r="G62" s="145">
        <v>58380</v>
      </c>
      <c r="H62" s="145">
        <f>G62-300</f>
        <v>58080</v>
      </c>
      <c r="I62" s="1"/>
    </row>
    <row r="63" spans="1:9" ht="15" customHeight="1" outlineLevel="1">
      <c r="A63" s="229" t="s">
        <v>9</v>
      </c>
      <c r="B63" s="230" t="s">
        <v>18</v>
      </c>
      <c r="C63" s="230" t="s">
        <v>23</v>
      </c>
      <c r="D63" s="230" t="s">
        <v>149</v>
      </c>
      <c r="E63" s="231" t="s">
        <v>223</v>
      </c>
      <c r="F63" s="144">
        <v>31.14</v>
      </c>
      <c r="G63" s="145">
        <v>55030</v>
      </c>
      <c r="H63" s="142">
        <f>G63-300</f>
        <v>54730</v>
      </c>
      <c r="I63" s="1"/>
    </row>
    <row r="64" spans="1:9" ht="15" customHeight="1" outlineLevel="1">
      <c r="A64" s="229" t="s">
        <v>9</v>
      </c>
      <c r="B64" s="230" t="s">
        <v>18</v>
      </c>
      <c r="C64" s="230" t="s">
        <v>23</v>
      </c>
      <c r="D64" s="230" t="s">
        <v>149</v>
      </c>
      <c r="E64" s="231" t="s">
        <v>224</v>
      </c>
      <c r="F64" s="144">
        <v>67.62</v>
      </c>
      <c r="G64" s="145">
        <v>60960</v>
      </c>
      <c r="H64" s="142">
        <f>G64-100</f>
        <v>60860</v>
      </c>
      <c r="I64" s="1"/>
    </row>
    <row r="65" spans="1:9" ht="15" customHeight="1" outlineLevel="1">
      <c r="A65" s="229" t="s">
        <v>9</v>
      </c>
      <c r="B65" s="230" t="s">
        <v>18</v>
      </c>
      <c r="C65" s="230" t="s">
        <v>23</v>
      </c>
      <c r="D65" s="230" t="s">
        <v>149</v>
      </c>
      <c r="E65" s="231" t="s">
        <v>225</v>
      </c>
      <c r="F65" s="144">
        <v>79.26</v>
      </c>
      <c r="G65" s="145">
        <v>61770</v>
      </c>
      <c r="H65" s="142">
        <f>G65-100</f>
        <v>61670</v>
      </c>
      <c r="I65" s="1"/>
    </row>
    <row r="66" spans="1:9" ht="15" customHeight="1" outlineLevel="1">
      <c r="A66" s="229" t="s">
        <v>9</v>
      </c>
      <c r="B66" s="230" t="s">
        <v>18</v>
      </c>
      <c r="C66" s="230" t="s">
        <v>23</v>
      </c>
      <c r="D66" s="230" t="s">
        <v>149</v>
      </c>
      <c r="E66" s="231" t="s">
        <v>226</v>
      </c>
      <c r="F66" s="144">
        <v>173</v>
      </c>
      <c r="G66" s="145">
        <v>60960</v>
      </c>
      <c r="H66" s="142">
        <f>G66-500</f>
        <v>60460</v>
      </c>
      <c r="I66" s="1"/>
    </row>
    <row r="67" spans="1:9" ht="15" customHeight="1" outlineLevel="1">
      <c r="A67" s="229" t="s">
        <v>9</v>
      </c>
      <c r="B67" s="230" t="s">
        <v>18</v>
      </c>
      <c r="C67" s="230" t="s">
        <v>23</v>
      </c>
      <c r="D67" s="230" t="s">
        <v>149</v>
      </c>
      <c r="E67" s="231" t="s">
        <v>227</v>
      </c>
      <c r="F67" s="144">
        <v>204</v>
      </c>
      <c r="G67" s="145">
        <v>61770</v>
      </c>
      <c r="H67" s="142">
        <f>G67-500</f>
        <v>61270</v>
      </c>
      <c r="I67" s="1"/>
    </row>
    <row r="68" spans="1:9" ht="15" customHeight="1" outlineLevel="1">
      <c r="A68" s="229" t="s">
        <v>9</v>
      </c>
      <c r="B68" s="230" t="s">
        <v>18</v>
      </c>
      <c r="C68" s="230" t="s">
        <v>23</v>
      </c>
      <c r="D68" s="230" t="s">
        <v>149</v>
      </c>
      <c r="E68" s="231" t="s">
        <v>228</v>
      </c>
      <c r="F68" s="144">
        <v>210.6</v>
      </c>
      <c r="G68" s="145">
        <v>62840</v>
      </c>
      <c r="H68" s="142">
        <f>G68-500</f>
        <v>62340</v>
      </c>
      <c r="I68" s="1"/>
    </row>
    <row r="69" spans="1:9" ht="15" customHeight="1" outlineLevel="1">
      <c r="A69" s="229" t="s">
        <v>9</v>
      </c>
      <c r="B69" s="230" t="s">
        <v>18</v>
      </c>
      <c r="C69" s="230" t="s">
        <v>23</v>
      </c>
      <c r="D69" s="230" t="s">
        <v>149</v>
      </c>
      <c r="E69" s="231" t="s">
        <v>229</v>
      </c>
      <c r="F69" s="144">
        <v>249</v>
      </c>
      <c r="G69" s="145">
        <v>63550</v>
      </c>
      <c r="H69" s="142">
        <f>G69-500</f>
        <v>63050</v>
      </c>
      <c r="I69" s="1"/>
    </row>
    <row r="70" spans="1:9" ht="15" customHeight="1" outlineLevel="1">
      <c r="A70" s="229" t="s">
        <v>9</v>
      </c>
      <c r="B70" s="230" t="s">
        <v>18</v>
      </c>
      <c r="C70" s="230" t="s">
        <v>23</v>
      </c>
      <c r="D70" s="230" t="s">
        <v>149</v>
      </c>
      <c r="E70" s="231" t="s">
        <v>230</v>
      </c>
      <c r="F70" s="144">
        <v>294.24</v>
      </c>
      <c r="G70" s="145">
        <v>68990</v>
      </c>
      <c r="H70" s="143" t="s">
        <v>272</v>
      </c>
      <c r="I70" s="1"/>
    </row>
    <row r="71" spans="1:9" ht="15" customHeight="1" outlineLevel="1">
      <c r="A71" s="229" t="s">
        <v>9</v>
      </c>
      <c r="B71" s="230" t="s">
        <v>18</v>
      </c>
      <c r="C71" s="230" t="s">
        <v>23</v>
      </c>
      <c r="D71" s="230" t="s">
        <v>149</v>
      </c>
      <c r="E71" s="231" t="s">
        <v>231</v>
      </c>
      <c r="F71" s="144">
        <v>377.16</v>
      </c>
      <c r="G71" s="145">
        <v>68990</v>
      </c>
      <c r="H71" s="143" t="s">
        <v>272</v>
      </c>
      <c r="I71" s="1"/>
    </row>
    <row r="72" spans="1:9" ht="15" customHeight="1" outlineLevel="1">
      <c r="A72" s="229" t="s">
        <v>9</v>
      </c>
      <c r="B72" s="230" t="s">
        <v>18</v>
      </c>
      <c r="C72" s="230" t="s">
        <v>23</v>
      </c>
      <c r="D72" s="230" t="s">
        <v>149</v>
      </c>
      <c r="E72" s="231" t="s">
        <v>232</v>
      </c>
      <c r="F72" s="144">
        <v>387.72</v>
      </c>
      <c r="G72" s="145">
        <v>70850</v>
      </c>
      <c r="H72" s="143" t="s">
        <v>272</v>
      </c>
      <c r="I72" s="1"/>
    </row>
    <row r="73" spans="1:9" ht="15" customHeight="1" outlineLevel="1">
      <c r="A73" s="229" t="s">
        <v>9</v>
      </c>
      <c r="B73" s="230" t="s">
        <v>18</v>
      </c>
      <c r="C73" s="230" t="s">
        <v>23</v>
      </c>
      <c r="D73" s="230" t="s">
        <v>149</v>
      </c>
      <c r="E73" s="231" t="s">
        <v>331</v>
      </c>
      <c r="F73" s="144">
        <v>385.18</v>
      </c>
      <c r="G73" s="145">
        <v>69150</v>
      </c>
      <c r="H73" s="143" t="s">
        <v>272</v>
      </c>
      <c r="I73" s="1"/>
    </row>
    <row r="74" spans="1:9" ht="15.75" customHeight="1" outlineLevel="1">
      <c r="A74" s="229" t="s">
        <v>9</v>
      </c>
      <c r="B74" s="230" t="s">
        <v>18</v>
      </c>
      <c r="C74" s="230" t="s">
        <v>23</v>
      </c>
      <c r="D74" s="230" t="s">
        <v>149</v>
      </c>
      <c r="E74" s="231" t="s">
        <v>93</v>
      </c>
      <c r="F74" s="144">
        <v>718</v>
      </c>
      <c r="G74" s="145">
        <v>72560</v>
      </c>
      <c r="H74" s="143" t="s">
        <v>272</v>
      </c>
      <c r="I74" s="1"/>
    </row>
    <row r="75" spans="1:9" ht="15.75" customHeight="1" outlineLevel="1" thickBot="1">
      <c r="A75" s="232" t="s">
        <v>9</v>
      </c>
      <c r="B75" s="233" t="s">
        <v>18</v>
      </c>
      <c r="C75" s="233" t="s">
        <v>23</v>
      </c>
      <c r="D75" s="233" t="s">
        <v>149</v>
      </c>
      <c r="E75" s="234" t="s">
        <v>138</v>
      </c>
      <c r="F75" s="235">
        <v>1532</v>
      </c>
      <c r="G75" s="161">
        <v>73170</v>
      </c>
      <c r="H75" s="143" t="s">
        <v>272</v>
      </c>
      <c r="I75" s="1"/>
    </row>
    <row r="76" spans="1:9" ht="15" customHeight="1" outlineLevel="1">
      <c r="A76" s="224" t="s">
        <v>9</v>
      </c>
      <c r="B76" s="225" t="s">
        <v>18</v>
      </c>
      <c r="C76" s="225" t="s">
        <v>26</v>
      </c>
      <c r="D76" s="225" t="s">
        <v>149</v>
      </c>
      <c r="E76" s="226" t="s">
        <v>338</v>
      </c>
      <c r="F76" s="236">
        <v>11.4</v>
      </c>
      <c r="G76" s="227">
        <v>65550</v>
      </c>
      <c r="H76" s="237" t="s">
        <v>272</v>
      </c>
      <c r="I76" s="1"/>
    </row>
    <row r="77" spans="1:9" ht="15" customHeight="1" outlineLevel="1">
      <c r="A77" s="229" t="s">
        <v>9</v>
      </c>
      <c r="B77" s="230" t="s">
        <v>18</v>
      </c>
      <c r="C77" s="230" t="s">
        <v>26</v>
      </c>
      <c r="D77" s="230" t="s">
        <v>149</v>
      </c>
      <c r="E77" s="231" t="s">
        <v>339</v>
      </c>
      <c r="F77" s="144">
        <v>14.2</v>
      </c>
      <c r="G77" s="145">
        <v>65550</v>
      </c>
      <c r="H77" s="143" t="s">
        <v>272</v>
      </c>
      <c r="I77" s="1"/>
    </row>
    <row r="78" spans="1:9" ht="15" customHeight="1" outlineLevel="1">
      <c r="A78" s="229" t="s">
        <v>9</v>
      </c>
      <c r="B78" s="230" t="s">
        <v>18</v>
      </c>
      <c r="C78" s="230" t="s">
        <v>26</v>
      </c>
      <c r="D78" s="230" t="s">
        <v>149</v>
      </c>
      <c r="E78" s="231" t="s">
        <v>233</v>
      </c>
      <c r="F78" s="231">
        <v>11.52</v>
      </c>
      <c r="G78" s="145">
        <v>65550</v>
      </c>
      <c r="H78" s="143" t="s">
        <v>272</v>
      </c>
      <c r="I78" s="1"/>
    </row>
    <row r="79" spans="1:9" ht="15" customHeight="1" outlineLevel="1">
      <c r="A79" s="229" t="s">
        <v>9</v>
      </c>
      <c r="B79" s="230" t="s">
        <v>18</v>
      </c>
      <c r="C79" s="230" t="s">
        <v>26</v>
      </c>
      <c r="D79" s="230" t="s">
        <v>149</v>
      </c>
      <c r="E79" s="231" t="s">
        <v>234</v>
      </c>
      <c r="F79" s="231">
        <v>14.17</v>
      </c>
      <c r="G79" s="145">
        <v>65550</v>
      </c>
      <c r="H79" s="143" t="s">
        <v>272</v>
      </c>
      <c r="I79" s="1"/>
    </row>
    <row r="80" spans="1:9" ht="15" customHeight="1" outlineLevel="1">
      <c r="A80" s="229" t="s">
        <v>9</v>
      </c>
      <c r="B80" s="230" t="s">
        <v>18</v>
      </c>
      <c r="C80" s="230" t="s">
        <v>26</v>
      </c>
      <c r="D80" s="230" t="s">
        <v>149</v>
      </c>
      <c r="E80" s="231" t="s">
        <v>282</v>
      </c>
      <c r="F80" s="144">
        <v>15</v>
      </c>
      <c r="G80" s="145">
        <v>64830</v>
      </c>
      <c r="H80" s="143" t="s">
        <v>272</v>
      </c>
      <c r="I80" s="1"/>
    </row>
    <row r="81" spans="1:9" ht="15" customHeight="1" outlineLevel="1">
      <c r="A81" s="229" t="s">
        <v>9</v>
      </c>
      <c r="B81" s="230" t="s">
        <v>18</v>
      </c>
      <c r="C81" s="230" t="s">
        <v>26</v>
      </c>
      <c r="D81" s="230" t="s">
        <v>149</v>
      </c>
      <c r="E81" s="231" t="s">
        <v>137</v>
      </c>
      <c r="F81" s="231">
        <v>14.01</v>
      </c>
      <c r="G81" s="145">
        <v>64830</v>
      </c>
      <c r="H81" s="143" t="s">
        <v>272</v>
      </c>
      <c r="I81" s="1"/>
    </row>
    <row r="82" spans="1:9" ht="15" customHeight="1" outlineLevel="1">
      <c r="A82" s="229" t="s">
        <v>9</v>
      </c>
      <c r="B82" s="230" t="s">
        <v>18</v>
      </c>
      <c r="C82" s="230" t="s">
        <v>26</v>
      </c>
      <c r="D82" s="230" t="s">
        <v>149</v>
      </c>
      <c r="E82" s="231" t="s">
        <v>340</v>
      </c>
      <c r="F82" s="231">
        <v>22.62</v>
      </c>
      <c r="G82" s="145">
        <v>59580</v>
      </c>
      <c r="H82" s="143" t="s">
        <v>272</v>
      </c>
      <c r="I82" s="1"/>
    </row>
    <row r="83" spans="1:9" ht="15" customHeight="1" outlineLevel="1">
      <c r="A83" s="229" t="s">
        <v>9</v>
      </c>
      <c r="B83" s="230" t="s">
        <v>18</v>
      </c>
      <c r="C83" s="230" t="s">
        <v>26</v>
      </c>
      <c r="D83" s="230" t="s">
        <v>149</v>
      </c>
      <c r="E83" s="231" t="s">
        <v>235</v>
      </c>
      <c r="F83" s="144">
        <v>32.7</v>
      </c>
      <c r="G83" s="145">
        <v>59580</v>
      </c>
      <c r="H83" s="143" t="s">
        <v>272</v>
      </c>
      <c r="I83" s="1"/>
    </row>
    <row r="84" spans="1:9" ht="15" customHeight="1" outlineLevel="1">
      <c r="A84" s="229" t="s">
        <v>9</v>
      </c>
      <c r="B84" s="230" t="s">
        <v>18</v>
      </c>
      <c r="C84" s="230" t="s">
        <v>26</v>
      </c>
      <c r="D84" s="230" t="s">
        <v>149</v>
      </c>
      <c r="E84" s="231" t="s">
        <v>236</v>
      </c>
      <c r="F84" s="144">
        <v>40.26</v>
      </c>
      <c r="G84" s="145">
        <v>67550</v>
      </c>
      <c r="H84" s="143" t="s">
        <v>272</v>
      </c>
      <c r="I84" s="1"/>
    </row>
    <row r="85" spans="1:9" ht="15" customHeight="1" outlineLevel="1">
      <c r="A85" s="229" t="s">
        <v>9</v>
      </c>
      <c r="B85" s="230" t="s">
        <v>18</v>
      </c>
      <c r="C85" s="230" t="s">
        <v>26</v>
      </c>
      <c r="D85" s="230" t="s">
        <v>149</v>
      </c>
      <c r="E85" s="231" t="s">
        <v>237</v>
      </c>
      <c r="F85" s="144">
        <v>48.78</v>
      </c>
      <c r="G85" s="145">
        <v>67550</v>
      </c>
      <c r="H85" s="143" t="s">
        <v>272</v>
      </c>
      <c r="I85" s="1"/>
    </row>
    <row r="86" spans="1:9" ht="15" customHeight="1" outlineLevel="1">
      <c r="A86" s="229" t="s">
        <v>9</v>
      </c>
      <c r="B86" s="230" t="s">
        <v>18</v>
      </c>
      <c r="C86" s="230" t="s">
        <v>26</v>
      </c>
      <c r="D86" s="230" t="s">
        <v>149</v>
      </c>
      <c r="E86" s="231" t="s">
        <v>238</v>
      </c>
      <c r="F86" s="144">
        <v>56.7</v>
      </c>
      <c r="G86" s="145">
        <v>68900</v>
      </c>
      <c r="H86" s="143" t="s">
        <v>272</v>
      </c>
      <c r="I86" s="1"/>
    </row>
    <row r="87" spans="1:9" ht="15" customHeight="1" outlineLevel="1">
      <c r="A87" s="229" t="s">
        <v>9</v>
      </c>
      <c r="B87" s="230" t="s">
        <v>18</v>
      </c>
      <c r="C87" s="230" t="s">
        <v>26</v>
      </c>
      <c r="D87" s="230" t="s">
        <v>149</v>
      </c>
      <c r="E87" s="231" t="s">
        <v>239</v>
      </c>
      <c r="F87" s="144">
        <v>58.2</v>
      </c>
      <c r="G87" s="145">
        <v>68900</v>
      </c>
      <c r="H87" s="143" t="s">
        <v>272</v>
      </c>
      <c r="I87" s="1"/>
    </row>
    <row r="88" spans="1:9" ht="15" customHeight="1" outlineLevel="1">
      <c r="A88" s="229" t="s">
        <v>9</v>
      </c>
      <c r="B88" s="230" t="s">
        <v>18</v>
      </c>
      <c r="C88" s="230" t="s">
        <v>26</v>
      </c>
      <c r="D88" s="230" t="s">
        <v>149</v>
      </c>
      <c r="E88" s="231" t="s">
        <v>240</v>
      </c>
      <c r="F88" s="231">
        <v>67.98</v>
      </c>
      <c r="G88" s="145">
        <v>68900</v>
      </c>
      <c r="H88" s="143" t="s">
        <v>272</v>
      </c>
      <c r="I88" s="1"/>
    </row>
    <row r="89" spans="1:9" ht="15" customHeight="1" outlineLevel="1">
      <c r="A89" s="229" t="s">
        <v>9</v>
      </c>
      <c r="B89" s="230" t="s">
        <v>18</v>
      </c>
      <c r="C89" s="230" t="s">
        <v>26</v>
      </c>
      <c r="D89" s="230" t="s">
        <v>149</v>
      </c>
      <c r="E89" s="231" t="s">
        <v>241</v>
      </c>
      <c r="F89" s="231">
        <v>132.22</v>
      </c>
      <c r="G89" s="145">
        <v>60380</v>
      </c>
      <c r="H89" s="143" t="s">
        <v>272</v>
      </c>
      <c r="I89" s="1"/>
    </row>
    <row r="90" spans="1:9" ht="15" customHeight="1" outlineLevel="1">
      <c r="A90" s="229" t="s">
        <v>9</v>
      </c>
      <c r="B90" s="230" t="s">
        <v>18</v>
      </c>
      <c r="C90" s="230" t="s">
        <v>26</v>
      </c>
      <c r="D90" s="230" t="s">
        <v>149</v>
      </c>
      <c r="E90" s="231" t="s">
        <v>242</v>
      </c>
      <c r="F90" s="231">
        <v>147.24</v>
      </c>
      <c r="G90" s="145" t="s">
        <v>272</v>
      </c>
      <c r="H90" s="143" t="s">
        <v>272</v>
      </c>
      <c r="I90" s="1"/>
    </row>
    <row r="91" spans="1:9" ht="15" customHeight="1" outlineLevel="1">
      <c r="A91" s="229" t="s">
        <v>9</v>
      </c>
      <c r="B91" s="230" t="s">
        <v>18</v>
      </c>
      <c r="C91" s="230" t="s">
        <v>26</v>
      </c>
      <c r="D91" s="230" t="s">
        <v>149</v>
      </c>
      <c r="E91" s="231" t="s">
        <v>99</v>
      </c>
      <c r="F91" s="144">
        <v>247.1</v>
      </c>
      <c r="G91" s="145" t="s">
        <v>272</v>
      </c>
      <c r="H91" s="143" t="s">
        <v>272</v>
      </c>
      <c r="I91" s="1"/>
    </row>
    <row r="92" spans="1:9" ht="15" customHeight="1" outlineLevel="1">
      <c r="A92" s="229" t="s">
        <v>9</v>
      </c>
      <c r="B92" s="230" t="s">
        <v>18</v>
      </c>
      <c r="C92" s="230" t="s">
        <v>26</v>
      </c>
      <c r="D92" s="230" t="s">
        <v>149</v>
      </c>
      <c r="E92" s="231" t="s">
        <v>94</v>
      </c>
      <c r="F92" s="144">
        <v>354</v>
      </c>
      <c r="G92" s="145" t="s">
        <v>272</v>
      </c>
      <c r="H92" s="143" t="s">
        <v>272</v>
      </c>
      <c r="I92" s="1"/>
    </row>
    <row r="93" spans="1:9" ht="15" customHeight="1" outlineLevel="1">
      <c r="A93" s="229" t="s">
        <v>9</v>
      </c>
      <c r="B93" s="230" t="s">
        <v>18</v>
      </c>
      <c r="C93" s="230" t="s">
        <v>26</v>
      </c>
      <c r="D93" s="230" t="s">
        <v>149</v>
      </c>
      <c r="E93" s="231" t="s">
        <v>243</v>
      </c>
      <c r="F93" s="231">
        <v>429.01</v>
      </c>
      <c r="G93" s="145" t="s">
        <v>272</v>
      </c>
      <c r="H93" s="143" t="s">
        <v>272</v>
      </c>
      <c r="I93" s="1"/>
    </row>
    <row r="94" spans="1:9" ht="15" customHeight="1" outlineLevel="1">
      <c r="A94" s="229" t="s">
        <v>9</v>
      </c>
      <c r="B94" s="230" t="s">
        <v>18</v>
      </c>
      <c r="C94" s="230" t="s">
        <v>26</v>
      </c>
      <c r="D94" s="230" t="s">
        <v>149</v>
      </c>
      <c r="E94" s="231" t="s">
        <v>244</v>
      </c>
      <c r="F94" s="231">
        <v>528.86</v>
      </c>
      <c r="G94" s="145" t="s">
        <v>272</v>
      </c>
      <c r="H94" s="143" t="s">
        <v>272</v>
      </c>
      <c r="I94" s="1"/>
    </row>
    <row r="95" spans="1:9" ht="15" customHeight="1" outlineLevel="1">
      <c r="A95" s="229" t="s">
        <v>9</v>
      </c>
      <c r="B95" s="230" t="s">
        <v>18</v>
      </c>
      <c r="C95" s="230" t="s">
        <v>26</v>
      </c>
      <c r="D95" s="230" t="s">
        <v>149</v>
      </c>
      <c r="E95" s="231" t="s">
        <v>245</v>
      </c>
      <c r="F95" s="231">
        <v>429.14</v>
      </c>
      <c r="G95" s="145" t="s">
        <v>272</v>
      </c>
      <c r="H95" s="143" t="s">
        <v>272</v>
      </c>
      <c r="I95" s="1"/>
    </row>
    <row r="96" spans="1:9" ht="15" customHeight="1" outlineLevel="1">
      <c r="A96" s="229" t="s">
        <v>9</v>
      </c>
      <c r="B96" s="230" t="s">
        <v>18</v>
      </c>
      <c r="C96" s="230" t="s">
        <v>26</v>
      </c>
      <c r="D96" s="230" t="s">
        <v>149</v>
      </c>
      <c r="E96" s="231" t="s">
        <v>246</v>
      </c>
      <c r="F96" s="231">
        <v>528.86</v>
      </c>
      <c r="G96" s="145" t="s">
        <v>272</v>
      </c>
      <c r="H96" s="143" t="s">
        <v>272</v>
      </c>
      <c r="I96" s="1"/>
    </row>
    <row r="97" spans="1:9" ht="15" customHeight="1" outlineLevel="1">
      <c r="A97" s="229" t="s">
        <v>9</v>
      </c>
      <c r="B97" s="230" t="s">
        <v>18</v>
      </c>
      <c r="C97" s="230" t="s">
        <v>26</v>
      </c>
      <c r="D97" s="230" t="s">
        <v>149</v>
      </c>
      <c r="E97" s="231" t="s">
        <v>95</v>
      </c>
      <c r="F97" s="231">
        <v>474.47</v>
      </c>
      <c r="G97" s="145" t="s">
        <v>272</v>
      </c>
      <c r="H97" s="143" t="s">
        <v>272</v>
      </c>
      <c r="I97" s="1"/>
    </row>
    <row r="98" spans="1:9" ht="15.75" customHeight="1" outlineLevel="1" thickBot="1">
      <c r="A98" s="232" t="s">
        <v>9</v>
      </c>
      <c r="B98" s="233" t="s">
        <v>18</v>
      </c>
      <c r="C98" s="233" t="s">
        <v>26</v>
      </c>
      <c r="D98" s="233" t="s">
        <v>149</v>
      </c>
      <c r="E98" s="234" t="s">
        <v>96</v>
      </c>
      <c r="F98" s="234">
        <v>906.62</v>
      </c>
      <c r="G98" s="161" t="s">
        <v>272</v>
      </c>
      <c r="H98" s="238" t="s">
        <v>272</v>
      </c>
      <c r="I98" s="1"/>
    </row>
    <row r="99" spans="1:8" ht="19.5" customHeight="1" outlineLevel="1" thickBot="1">
      <c r="A99" s="47" t="s">
        <v>148</v>
      </c>
      <c r="B99" s="20"/>
      <c r="C99" s="21"/>
      <c r="D99" s="21"/>
      <c r="E99" s="19"/>
      <c r="F99" s="22"/>
      <c r="G99" s="16"/>
      <c r="H99" s="131"/>
    </row>
    <row r="100" spans="1:8" ht="16.5" customHeight="1" thickBot="1">
      <c r="A100" s="318" t="s">
        <v>324</v>
      </c>
      <c r="B100" s="319"/>
      <c r="C100" s="319"/>
      <c r="D100" s="319"/>
      <c r="E100" s="319"/>
      <c r="F100" s="320"/>
      <c r="G100" s="313" t="s">
        <v>174</v>
      </c>
      <c r="H100" s="314"/>
    </row>
    <row r="101" spans="1:8" ht="45.75" customHeight="1" outlineLevel="1" thickBot="1">
      <c r="A101" s="204" t="s">
        <v>0</v>
      </c>
      <c r="B101" s="205" t="s">
        <v>1</v>
      </c>
      <c r="C101" s="206" t="s">
        <v>2</v>
      </c>
      <c r="D101" s="298" t="s">
        <v>52</v>
      </c>
      <c r="E101" s="299"/>
      <c r="F101" s="205" t="s">
        <v>82</v>
      </c>
      <c r="G101" s="203" t="s">
        <v>322</v>
      </c>
      <c r="H101" s="203" t="s">
        <v>323</v>
      </c>
    </row>
    <row r="102" spans="1:10" ht="15" outlineLevel="1">
      <c r="A102" s="26" t="s">
        <v>9</v>
      </c>
      <c r="B102" s="27" t="s">
        <v>10</v>
      </c>
      <c r="C102" s="60" t="s">
        <v>98</v>
      </c>
      <c r="D102" s="300" t="s">
        <v>11</v>
      </c>
      <c r="E102" s="301"/>
      <c r="F102" s="60" t="s">
        <v>81</v>
      </c>
      <c r="G102" s="96">
        <v>78330</v>
      </c>
      <c r="H102" s="96" t="s">
        <v>272</v>
      </c>
      <c r="I102" s="310" t="s">
        <v>144</v>
      </c>
      <c r="J102" s="138"/>
    </row>
    <row r="103" spans="1:9" ht="15" outlineLevel="1">
      <c r="A103" s="29" t="s">
        <v>9</v>
      </c>
      <c r="B103" s="30" t="s">
        <v>10</v>
      </c>
      <c r="C103" s="42" t="s">
        <v>98</v>
      </c>
      <c r="D103" s="287" t="s">
        <v>12</v>
      </c>
      <c r="E103" s="288"/>
      <c r="F103" s="59" t="s">
        <v>81</v>
      </c>
      <c r="G103" s="90">
        <v>78330</v>
      </c>
      <c r="H103" s="90" t="s">
        <v>272</v>
      </c>
      <c r="I103" s="311"/>
    </row>
    <row r="104" spans="1:9" ht="15" outlineLevel="1">
      <c r="A104" s="29" t="s">
        <v>9</v>
      </c>
      <c r="B104" s="30" t="s">
        <v>10</v>
      </c>
      <c r="C104" s="42" t="s">
        <v>98</v>
      </c>
      <c r="D104" s="287" t="s">
        <v>13</v>
      </c>
      <c r="E104" s="288"/>
      <c r="F104" s="59" t="s">
        <v>81</v>
      </c>
      <c r="G104" s="90">
        <v>78330</v>
      </c>
      <c r="H104" s="90" t="s">
        <v>272</v>
      </c>
      <c r="I104" s="311"/>
    </row>
    <row r="105" spans="1:9" ht="15" outlineLevel="1">
      <c r="A105" s="29" t="s">
        <v>9</v>
      </c>
      <c r="B105" s="30" t="s">
        <v>10</v>
      </c>
      <c r="C105" s="42" t="s">
        <v>98</v>
      </c>
      <c r="D105" s="287" t="s">
        <v>22</v>
      </c>
      <c r="E105" s="288"/>
      <c r="F105" s="59" t="s">
        <v>81</v>
      </c>
      <c r="G105" s="90">
        <v>78330</v>
      </c>
      <c r="H105" s="90" t="s">
        <v>272</v>
      </c>
      <c r="I105" s="311"/>
    </row>
    <row r="106" spans="1:9" ht="15" outlineLevel="1">
      <c r="A106" s="29" t="s">
        <v>9</v>
      </c>
      <c r="B106" s="30" t="s">
        <v>10</v>
      </c>
      <c r="C106" s="42" t="s">
        <v>98</v>
      </c>
      <c r="D106" s="287" t="s">
        <v>14</v>
      </c>
      <c r="E106" s="288"/>
      <c r="F106" s="59" t="s">
        <v>81</v>
      </c>
      <c r="G106" s="90">
        <v>78330</v>
      </c>
      <c r="H106" s="90" t="s">
        <v>272</v>
      </c>
      <c r="I106" s="311"/>
    </row>
    <row r="107" spans="1:9" ht="15" outlineLevel="1">
      <c r="A107" s="29" t="s">
        <v>9</v>
      </c>
      <c r="B107" s="30" t="s">
        <v>10</v>
      </c>
      <c r="C107" s="42" t="s">
        <v>98</v>
      </c>
      <c r="D107" s="287" t="s">
        <v>126</v>
      </c>
      <c r="E107" s="288"/>
      <c r="F107" s="59" t="s">
        <v>81</v>
      </c>
      <c r="G107" s="90">
        <v>78330</v>
      </c>
      <c r="H107" s="90" t="s">
        <v>272</v>
      </c>
      <c r="I107" s="311"/>
    </row>
    <row r="108" spans="1:9" ht="15" outlineLevel="1">
      <c r="A108" s="29" t="s">
        <v>9</v>
      </c>
      <c r="B108" s="30" t="s">
        <v>10</v>
      </c>
      <c r="C108" s="42" t="s">
        <v>98</v>
      </c>
      <c r="D108" s="287" t="s">
        <v>15</v>
      </c>
      <c r="E108" s="288"/>
      <c r="F108" s="59" t="s">
        <v>81</v>
      </c>
      <c r="G108" s="90">
        <v>80810</v>
      </c>
      <c r="H108" s="90" t="s">
        <v>272</v>
      </c>
      <c r="I108" s="311"/>
    </row>
    <row r="109" spans="1:9" ht="15" outlineLevel="1">
      <c r="A109" s="29" t="s">
        <v>9</v>
      </c>
      <c r="B109" s="30" t="s">
        <v>10</v>
      </c>
      <c r="C109" s="42" t="s">
        <v>98</v>
      </c>
      <c r="D109" s="287" t="s">
        <v>127</v>
      </c>
      <c r="E109" s="288"/>
      <c r="F109" s="59" t="s">
        <v>81</v>
      </c>
      <c r="G109" s="90">
        <v>80810</v>
      </c>
      <c r="H109" s="90" t="s">
        <v>272</v>
      </c>
      <c r="I109" s="311"/>
    </row>
    <row r="110" spans="1:9" ht="15" outlineLevel="1">
      <c r="A110" s="29" t="s">
        <v>9</v>
      </c>
      <c r="B110" s="30" t="s">
        <v>10</v>
      </c>
      <c r="C110" s="42" t="s">
        <v>98</v>
      </c>
      <c r="D110" s="287" t="s">
        <v>6</v>
      </c>
      <c r="E110" s="288"/>
      <c r="F110" s="59" t="s">
        <v>81</v>
      </c>
      <c r="G110" s="90">
        <v>80810</v>
      </c>
      <c r="H110" s="90" t="s">
        <v>272</v>
      </c>
      <c r="I110" s="311"/>
    </row>
    <row r="111" spans="1:9" ht="15" outlineLevel="1">
      <c r="A111" s="29" t="s">
        <v>9</v>
      </c>
      <c r="B111" s="30" t="s">
        <v>10</v>
      </c>
      <c r="C111" s="42" t="s">
        <v>98</v>
      </c>
      <c r="D111" s="287" t="s">
        <v>7</v>
      </c>
      <c r="E111" s="288"/>
      <c r="F111" s="59" t="s">
        <v>81</v>
      </c>
      <c r="G111" s="90">
        <v>80810</v>
      </c>
      <c r="H111" s="90" t="s">
        <v>272</v>
      </c>
      <c r="I111" s="311"/>
    </row>
    <row r="112" spans="1:9" ht="15" outlineLevel="1">
      <c r="A112" s="29" t="s">
        <v>9</v>
      </c>
      <c r="B112" s="30" t="s">
        <v>10</v>
      </c>
      <c r="C112" s="42" t="s">
        <v>98</v>
      </c>
      <c r="D112" s="287" t="s">
        <v>8</v>
      </c>
      <c r="E112" s="288"/>
      <c r="F112" s="59" t="s">
        <v>81</v>
      </c>
      <c r="G112" s="90">
        <v>80810</v>
      </c>
      <c r="H112" s="90" t="s">
        <v>272</v>
      </c>
      <c r="I112" s="311"/>
    </row>
    <row r="113" spans="1:9" ht="15" outlineLevel="1">
      <c r="A113" s="29" t="s">
        <v>9</v>
      </c>
      <c r="B113" s="30" t="s">
        <v>10</v>
      </c>
      <c r="C113" s="42" t="s">
        <v>98</v>
      </c>
      <c r="D113" s="287" t="s">
        <v>16</v>
      </c>
      <c r="E113" s="288"/>
      <c r="F113" s="59" t="s">
        <v>81</v>
      </c>
      <c r="G113" s="90">
        <v>80810</v>
      </c>
      <c r="H113" s="90" t="s">
        <v>272</v>
      </c>
      <c r="I113" s="311"/>
    </row>
    <row r="114" spans="1:9" ht="15" outlineLevel="1">
      <c r="A114" s="29" t="s">
        <v>9</v>
      </c>
      <c r="B114" s="30" t="s">
        <v>10</v>
      </c>
      <c r="C114" s="42" t="s">
        <v>98</v>
      </c>
      <c r="D114" s="287" t="s">
        <v>19</v>
      </c>
      <c r="E114" s="288"/>
      <c r="F114" s="59" t="s">
        <v>81</v>
      </c>
      <c r="G114" s="90">
        <v>79150</v>
      </c>
      <c r="H114" s="90" t="s">
        <v>272</v>
      </c>
      <c r="I114" s="311"/>
    </row>
    <row r="115" spans="1:9" ht="15" outlineLevel="1">
      <c r="A115" s="29" t="s">
        <v>9</v>
      </c>
      <c r="B115" s="30" t="s">
        <v>10</v>
      </c>
      <c r="C115" s="42" t="s">
        <v>98</v>
      </c>
      <c r="D115" s="287" t="s">
        <v>20</v>
      </c>
      <c r="E115" s="288"/>
      <c r="F115" s="59" t="s">
        <v>81</v>
      </c>
      <c r="G115" s="90">
        <v>79150</v>
      </c>
      <c r="H115" s="90" t="s">
        <v>272</v>
      </c>
      <c r="I115" s="311"/>
    </row>
    <row r="116" spans="1:9" ht="15" outlineLevel="1">
      <c r="A116" s="29" t="s">
        <v>9</v>
      </c>
      <c r="B116" s="30" t="s">
        <v>10</v>
      </c>
      <c r="C116" s="42" t="s">
        <v>98</v>
      </c>
      <c r="D116" s="287" t="s">
        <v>21</v>
      </c>
      <c r="E116" s="288"/>
      <c r="F116" s="59" t="s">
        <v>81</v>
      </c>
      <c r="G116" s="90">
        <v>79150</v>
      </c>
      <c r="H116" s="90" t="s">
        <v>272</v>
      </c>
      <c r="I116" s="311"/>
    </row>
    <row r="117" spans="1:9" ht="15" outlineLevel="1">
      <c r="A117" s="29" t="s">
        <v>9</v>
      </c>
      <c r="B117" s="30" t="s">
        <v>10</v>
      </c>
      <c r="C117" s="42" t="s">
        <v>98</v>
      </c>
      <c r="D117" s="287" t="s">
        <v>114</v>
      </c>
      <c r="E117" s="288"/>
      <c r="F117" s="105" t="s">
        <v>81</v>
      </c>
      <c r="G117" s="90">
        <v>77360</v>
      </c>
      <c r="H117" s="90" t="s">
        <v>272</v>
      </c>
      <c r="I117" s="311"/>
    </row>
    <row r="118" spans="1:10" ht="15" outlineLevel="1">
      <c r="A118" s="29" t="s">
        <v>9</v>
      </c>
      <c r="B118" s="30" t="s">
        <v>10</v>
      </c>
      <c r="C118" s="42" t="s">
        <v>98</v>
      </c>
      <c r="D118" s="287" t="s">
        <v>192</v>
      </c>
      <c r="E118" s="288"/>
      <c r="F118" s="156" t="s">
        <v>81</v>
      </c>
      <c r="G118" s="90">
        <v>80590</v>
      </c>
      <c r="H118" s="32" t="s">
        <v>272</v>
      </c>
      <c r="I118" s="311"/>
      <c r="J118" s="138"/>
    </row>
    <row r="119" spans="1:9" ht="15" outlineLevel="1">
      <c r="A119" s="29" t="s">
        <v>9</v>
      </c>
      <c r="B119" s="30" t="s">
        <v>10</v>
      </c>
      <c r="C119" s="42" t="s">
        <v>98</v>
      </c>
      <c r="D119" s="287" t="s">
        <v>326</v>
      </c>
      <c r="E119" s="288"/>
      <c r="F119" s="105" t="s">
        <v>81</v>
      </c>
      <c r="G119" s="90">
        <v>78250</v>
      </c>
      <c r="H119" s="32" t="s">
        <v>272</v>
      </c>
      <c r="I119" s="311"/>
    </row>
    <row r="120" spans="1:9" ht="15.75" outlineLevel="1" thickBot="1">
      <c r="A120" s="33" t="s">
        <v>9</v>
      </c>
      <c r="B120" s="34" t="s">
        <v>10</v>
      </c>
      <c r="C120" s="58" t="s">
        <v>98</v>
      </c>
      <c r="D120" s="308" t="s">
        <v>327</v>
      </c>
      <c r="E120" s="309"/>
      <c r="F120" s="107" t="s">
        <v>81</v>
      </c>
      <c r="G120" s="92">
        <v>78500</v>
      </c>
      <c r="H120" s="35" t="s">
        <v>272</v>
      </c>
      <c r="I120" s="312"/>
    </row>
    <row r="121" spans="1:9" ht="18.75" outlineLevel="1">
      <c r="A121" s="80" t="s">
        <v>157</v>
      </c>
      <c r="B121" s="77"/>
      <c r="C121" s="77"/>
      <c r="D121" s="77"/>
      <c r="E121" s="77"/>
      <c r="F121" s="77"/>
      <c r="G121" s="68"/>
      <c r="H121" s="68"/>
      <c r="I121" s="79"/>
    </row>
    <row r="122" spans="1:8" ht="19.5" outlineLevel="1" thickBot="1">
      <c r="A122" s="69" t="s">
        <v>325</v>
      </c>
      <c r="B122" s="77"/>
      <c r="C122" s="77"/>
      <c r="D122" s="77"/>
      <c r="E122" s="77"/>
      <c r="F122" s="77"/>
      <c r="G122" s="68"/>
      <c r="H122" s="68"/>
    </row>
    <row r="123" spans="1:8" ht="16.5" customHeight="1" thickBot="1">
      <c r="A123" s="318" t="s">
        <v>53</v>
      </c>
      <c r="B123" s="319"/>
      <c r="C123" s="319"/>
      <c r="D123" s="319"/>
      <c r="E123" s="319"/>
      <c r="F123" s="320"/>
      <c r="G123" s="315" t="s">
        <v>174</v>
      </c>
      <c r="H123" s="316"/>
    </row>
    <row r="124" spans="1:8" ht="45.75" customHeight="1" outlineLevel="1" thickBot="1">
      <c r="A124" s="204" t="s">
        <v>0</v>
      </c>
      <c r="B124" s="206" t="s">
        <v>1</v>
      </c>
      <c r="C124" s="206" t="s">
        <v>2</v>
      </c>
      <c r="D124" s="298" t="s">
        <v>52</v>
      </c>
      <c r="E124" s="299"/>
      <c r="F124" s="205" t="s">
        <v>82</v>
      </c>
      <c r="G124" s="203" t="s">
        <v>322</v>
      </c>
      <c r="H124" s="203" t="s">
        <v>323</v>
      </c>
    </row>
    <row r="125" spans="1:9" ht="15" outlineLevel="1">
      <c r="A125" s="29" t="s">
        <v>9</v>
      </c>
      <c r="B125" s="30" t="s">
        <v>17</v>
      </c>
      <c r="C125" s="30" t="s">
        <v>83</v>
      </c>
      <c r="D125" s="287" t="s">
        <v>199</v>
      </c>
      <c r="E125" s="288"/>
      <c r="F125" s="44">
        <v>227.8</v>
      </c>
      <c r="G125" s="90">
        <v>66650</v>
      </c>
      <c r="H125" s="89" t="s">
        <v>272</v>
      </c>
      <c r="I125" s="138"/>
    </row>
    <row r="126" spans="1:9" ht="15" outlineLevel="1">
      <c r="A126" s="29" t="s">
        <v>9</v>
      </c>
      <c r="B126" s="30" t="s">
        <v>17</v>
      </c>
      <c r="C126" s="30" t="s">
        <v>83</v>
      </c>
      <c r="D126" s="287" t="s">
        <v>200</v>
      </c>
      <c r="E126" s="288"/>
      <c r="F126" s="42">
        <v>271.68</v>
      </c>
      <c r="G126" s="90">
        <v>66650</v>
      </c>
      <c r="H126" s="32" t="s">
        <v>272</v>
      </c>
      <c r="I126" s="138"/>
    </row>
    <row r="127" spans="1:9" ht="15" outlineLevel="1">
      <c r="A127" s="29" t="s">
        <v>9</v>
      </c>
      <c r="B127" s="30" t="s">
        <v>17</v>
      </c>
      <c r="C127" s="30" t="s">
        <v>83</v>
      </c>
      <c r="D127" s="287" t="s">
        <v>201</v>
      </c>
      <c r="E127" s="288"/>
      <c r="F127" s="42">
        <v>314.88</v>
      </c>
      <c r="G127" s="90">
        <v>66650</v>
      </c>
      <c r="H127" s="32" t="s">
        <v>272</v>
      </c>
      <c r="I127" s="138"/>
    </row>
    <row r="128" spans="1:9" ht="15" outlineLevel="1">
      <c r="A128" s="29" t="s">
        <v>9</v>
      </c>
      <c r="B128" s="30" t="s">
        <v>17</v>
      </c>
      <c r="C128" s="30" t="s">
        <v>83</v>
      </c>
      <c r="D128" s="287" t="s">
        <v>202</v>
      </c>
      <c r="E128" s="288"/>
      <c r="F128" s="42">
        <v>358.22</v>
      </c>
      <c r="G128" s="90">
        <v>66650</v>
      </c>
      <c r="H128" s="32" t="s">
        <v>272</v>
      </c>
      <c r="I128" s="138"/>
    </row>
    <row r="129" spans="1:9" ht="15" outlineLevel="1">
      <c r="A129" s="23" t="s">
        <v>9</v>
      </c>
      <c r="B129" s="24" t="s">
        <v>17</v>
      </c>
      <c r="C129" s="24" t="s">
        <v>83</v>
      </c>
      <c r="D129" s="287" t="s">
        <v>328</v>
      </c>
      <c r="E129" s="304"/>
      <c r="F129" s="43">
        <v>254.52</v>
      </c>
      <c r="G129" s="97">
        <v>67080</v>
      </c>
      <c r="H129" s="32" t="s">
        <v>272</v>
      </c>
      <c r="I129" s="138"/>
    </row>
    <row r="130" spans="1:9" ht="15" outlineLevel="1">
      <c r="A130" s="23" t="s">
        <v>9</v>
      </c>
      <c r="B130" s="24" t="s">
        <v>17</v>
      </c>
      <c r="C130" s="24" t="s">
        <v>83</v>
      </c>
      <c r="D130" s="287" t="s">
        <v>329</v>
      </c>
      <c r="E130" s="304"/>
      <c r="F130" s="43">
        <v>316.68</v>
      </c>
      <c r="G130" s="97">
        <v>67080</v>
      </c>
      <c r="H130" s="32" t="s">
        <v>272</v>
      </c>
      <c r="I130" s="138"/>
    </row>
    <row r="131" spans="1:9" ht="15" outlineLevel="1">
      <c r="A131" s="23" t="s">
        <v>9</v>
      </c>
      <c r="B131" s="24" t="s">
        <v>17</v>
      </c>
      <c r="C131" s="24" t="s">
        <v>83</v>
      </c>
      <c r="D131" s="287" t="s">
        <v>203</v>
      </c>
      <c r="E131" s="304"/>
      <c r="F131" s="43">
        <v>375.61</v>
      </c>
      <c r="G131" s="97">
        <v>67080</v>
      </c>
      <c r="H131" s="32" t="s">
        <v>272</v>
      </c>
      <c r="I131" s="138"/>
    </row>
    <row r="132" spans="1:9" ht="15" outlineLevel="1">
      <c r="A132" s="23" t="s">
        <v>9</v>
      </c>
      <c r="B132" s="24" t="s">
        <v>17</v>
      </c>
      <c r="C132" s="24" t="s">
        <v>83</v>
      </c>
      <c r="D132" s="287" t="s">
        <v>204</v>
      </c>
      <c r="E132" s="304"/>
      <c r="F132" s="112">
        <v>439.2</v>
      </c>
      <c r="G132" s="97">
        <v>67080</v>
      </c>
      <c r="H132" s="32" t="s">
        <v>272</v>
      </c>
      <c r="I132" s="138"/>
    </row>
    <row r="133" spans="1:9" ht="15" outlineLevel="1">
      <c r="A133" s="23" t="s">
        <v>9</v>
      </c>
      <c r="B133" s="24" t="s">
        <v>17</v>
      </c>
      <c r="C133" s="24" t="s">
        <v>83</v>
      </c>
      <c r="D133" s="287" t="s">
        <v>205</v>
      </c>
      <c r="E133" s="304"/>
      <c r="F133" s="43">
        <v>499.56</v>
      </c>
      <c r="G133" s="97">
        <v>67080</v>
      </c>
      <c r="H133" s="32" t="s">
        <v>272</v>
      </c>
      <c r="I133" s="138"/>
    </row>
    <row r="134" spans="1:9" ht="15" outlineLevel="1">
      <c r="A134" s="29" t="s">
        <v>9</v>
      </c>
      <c r="B134" s="30" t="s">
        <v>17</v>
      </c>
      <c r="C134" s="30" t="s">
        <v>83</v>
      </c>
      <c r="D134" s="287" t="s">
        <v>206</v>
      </c>
      <c r="E134" s="288"/>
      <c r="F134" s="42">
        <v>470.83</v>
      </c>
      <c r="G134" s="97">
        <v>68970</v>
      </c>
      <c r="H134" s="32" t="s">
        <v>272</v>
      </c>
      <c r="I134" s="138"/>
    </row>
    <row r="135" spans="1:9" ht="15" outlineLevel="1">
      <c r="A135" s="29" t="s">
        <v>9</v>
      </c>
      <c r="B135" s="30" t="s">
        <v>17</v>
      </c>
      <c r="C135" s="30" t="s">
        <v>83</v>
      </c>
      <c r="D135" s="287" t="s">
        <v>207</v>
      </c>
      <c r="E135" s="288"/>
      <c r="F135" s="42">
        <v>551.04</v>
      </c>
      <c r="G135" s="97">
        <v>68970</v>
      </c>
      <c r="H135" s="32" t="s">
        <v>272</v>
      </c>
      <c r="I135" s="138"/>
    </row>
    <row r="136" spans="1:9" ht="15" outlineLevel="1">
      <c r="A136" s="29" t="s">
        <v>9</v>
      </c>
      <c r="B136" s="30" t="s">
        <v>17</v>
      </c>
      <c r="C136" s="30" t="s">
        <v>83</v>
      </c>
      <c r="D136" s="287" t="s">
        <v>208</v>
      </c>
      <c r="E136" s="288"/>
      <c r="F136" s="42">
        <v>627.36</v>
      </c>
      <c r="G136" s="97">
        <v>68970</v>
      </c>
      <c r="H136" s="32" t="s">
        <v>272</v>
      </c>
      <c r="I136" s="138"/>
    </row>
    <row r="137" spans="1:9" ht="15" outlineLevel="1">
      <c r="A137" s="29" t="s">
        <v>9</v>
      </c>
      <c r="B137" s="30" t="s">
        <v>17</v>
      </c>
      <c r="C137" s="30" t="s">
        <v>83</v>
      </c>
      <c r="D137" s="287" t="s">
        <v>209</v>
      </c>
      <c r="E137" s="288"/>
      <c r="F137" s="42">
        <v>703.2</v>
      </c>
      <c r="G137" s="97">
        <v>68970</v>
      </c>
      <c r="H137" s="32" t="s">
        <v>272</v>
      </c>
      <c r="I137" s="138"/>
    </row>
    <row r="138" spans="1:9" ht="15" outlineLevel="1">
      <c r="A138" s="29" t="s">
        <v>9</v>
      </c>
      <c r="B138" s="30" t="s">
        <v>17</v>
      </c>
      <c r="C138" s="30" t="s">
        <v>83</v>
      </c>
      <c r="D138" s="287" t="s">
        <v>210</v>
      </c>
      <c r="E138" s="288"/>
      <c r="F138" s="44">
        <v>779.9</v>
      </c>
      <c r="G138" s="97">
        <v>68970</v>
      </c>
      <c r="H138" s="32" t="s">
        <v>272</v>
      </c>
      <c r="I138" s="138"/>
    </row>
    <row r="139" spans="1:9" ht="15" outlineLevel="1">
      <c r="A139" s="29" t="s">
        <v>9</v>
      </c>
      <c r="B139" s="30" t="s">
        <v>17</v>
      </c>
      <c r="C139" s="30" t="s">
        <v>83</v>
      </c>
      <c r="D139" s="287" t="s">
        <v>211</v>
      </c>
      <c r="E139" s="288"/>
      <c r="F139" s="44">
        <v>752.03</v>
      </c>
      <c r="G139" s="97">
        <v>68970</v>
      </c>
      <c r="H139" s="32" t="s">
        <v>272</v>
      </c>
      <c r="I139" s="138"/>
    </row>
    <row r="140" spans="1:9" ht="15" outlineLevel="1">
      <c r="A140" s="29" t="s">
        <v>9</v>
      </c>
      <c r="B140" s="30" t="s">
        <v>17</v>
      </c>
      <c r="C140" s="30" t="s">
        <v>83</v>
      </c>
      <c r="D140" s="287" t="s">
        <v>212</v>
      </c>
      <c r="E140" s="288"/>
      <c r="F140" s="44">
        <v>841.68</v>
      </c>
      <c r="G140" s="97">
        <v>68970</v>
      </c>
      <c r="H140" s="32" t="s">
        <v>272</v>
      </c>
      <c r="I140" s="138"/>
    </row>
    <row r="141" spans="1:9" ht="15" outlineLevel="1">
      <c r="A141" s="29" t="s">
        <v>9</v>
      </c>
      <c r="B141" s="30" t="s">
        <v>17</v>
      </c>
      <c r="C141" s="30" t="s">
        <v>83</v>
      </c>
      <c r="D141" s="287" t="s">
        <v>213</v>
      </c>
      <c r="E141" s="288"/>
      <c r="F141" s="44">
        <v>934.11</v>
      </c>
      <c r="G141" s="97">
        <v>68970</v>
      </c>
      <c r="H141" s="32" t="s">
        <v>272</v>
      </c>
      <c r="I141" s="138"/>
    </row>
    <row r="142" spans="1:9" ht="15" outlineLevel="1">
      <c r="A142" s="7" t="s">
        <v>9</v>
      </c>
      <c r="B142" s="8" t="s">
        <v>17</v>
      </c>
      <c r="C142" s="8" t="s">
        <v>83</v>
      </c>
      <c r="D142" s="249" t="s">
        <v>115</v>
      </c>
      <c r="E142" s="250"/>
      <c r="F142" s="45">
        <v>821.11</v>
      </c>
      <c r="G142" s="89">
        <v>70590</v>
      </c>
      <c r="H142" s="32" t="s">
        <v>272</v>
      </c>
      <c r="I142" s="138"/>
    </row>
    <row r="143" spans="1:9" ht="15" outlineLevel="1">
      <c r="A143" s="7" t="s">
        <v>9</v>
      </c>
      <c r="B143" s="8" t="s">
        <v>17</v>
      </c>
      <c r="C143" s="8" t="s">
        <v>83</v>
      </c>
      <c r="D143" s="249" t="s">
        <v>84</v>
      </c>
      <c r="E143" s="250"/>
      <c r="F143" s="45">
        <v>1079</v>
      </c>
      <c r="G143" s="89">
        <v>70590</v>
      </c>
      <c r="H143" s="32" t="s">
        <v>272</v>
      </c>
      <c r="I143" s="138"/>
    </row>
    <row r="144" spans="1:9" ht="15" outlineLevel="1">
      <c r="A144" s="7" t="s">
        <v>9</v>
      </c>
      <c r="B144" s="8" t="s">
        <v>17</v>
      </c>
      <c r="C144" s="8" t="s">
        <v>83</v>
      </c>
      <c r="D144" s="249" t="s">
        <v>85</v>
      </c>
      <c r="E144" s="250"/>
      <c r="F144" s="45">
        <v>1052</v>
      </c>
      <c r="G144" s="89">
        <v>70590</v>
      </c>
      <c r="H144" s="32" t="s">
        <v>272</v>
      </c>
      <c r="I144" s="138"/>
    </row>
    <row r="145" spans="1:9" ht="15" outlineLevel="1">
      <c r="A145" s="7" t="s">
        <v>9</v>
      </c>
      <c r="B145" s="8" t="s">
        <v>17</v>
      </c>
      <c r="C145" s="8" t="s">
        <v>83</v>
      </c>
      <c r="D145" s="249" t="s">
        <v>214</v>
      </c>
      <c r="E145" s="250"/>
      <c r="F145" s="45">
        <v>983</v>
      </c>
      <c r="G145" s="89">
        <v>72250</v>
      </c>
      <c r="H145" s="32" t="s">
        <v>272</v>
      </c>
      <c r="I145" s="138"/>
    </row>
    <row r="146" spans="1:9" ht="15" outlineLevel="1">
      <c r="A146" s="7" t="s">
        <v>9</v>
      </c>
      <c r="B146" s="8" t="s">
        <v>17</v>
      </c>
      <c r="C146" s="8" t="s">
        <v>83</v>
      </c>
      <c r="D146" s="249" t="s">
        <v>215</v>
      </c>
      <c r="E146" s="250"/>
      <c r="F146" s="45">
        <v>1110.6</v>
      </c>
      <c r="G146" s="89">
        <v>72250</v>
      </c>
      <c r="H146" s="32" t="s">
        <v>272</v>
      </c>
      <c r="I146" s="138"/>
    </row>
    <row r="147" spans="1:9" ht="15" outlineLevel="1">
      <c r="A147" s="7" t="s">
        <v>9</v>
      </c>
      <c r="B147" s="8" t="s">
        <v>17</v>
      </c>
      <c r="C147" s="8" t="s">
        <v>83</v>
      </c>
      <c r="D147" s="249" t="s">
        <v>216</v>
      </c>
      <c r="E147" s="250"/>
      <c r="F147" s="45">
        <v>1231.08</v>
      </c>
      <c r="G147" s="89">
        <v>76250</v>
      </c>
      <c r="H147" s="32" t="s">
        <v>272</v>
      </c>
      <c r="I147" s="138"/>
    </row>
    <row r="148" spans="1:9" ht="15" outlineLevel="1">
      <c r="A148" s="7" t="s">
        <v>9</v>
      </c>
      <c r="B148" s="8" t="s">
        <v>17</v>
      </c>
      <c r="C148" s="8" t="s">
        <v>83</v>
      </c>
      <c r="D148" s="249" t="s">
        <v>217</v>
      </c>
      <c r="E148" s="250"/>
      <c r="F148" s="45">
        <v>1470.24</v>
      </c>
      <c r="G148" s="89">
        <v>76250</v>
      </c>
      <c r="H148" s="32" t="s">
        <v>272</v>
      </c>
      <c r="I148" s="138"/>
    </row>
    <row r="149" spans="1:9" ht="15" outlineLevel="1">
      <c r="A149" s="7" t="s">
        <v>9</v>
      </c>
      <c r="B149" s="8" t="s">
        <v>17</v>
      </c>
      <c r="C149" s="8" t="s">
        <v>83</v>
      </c>
      <c r="D149" s="249" t="s">
        <v>218</v>
      </c>
      <c r="E149" s="250"/>
      <c r="F149" s="45">
        <v>1228</v>
      </c>
      <c r="G149" s="89">
        <v>78250</v>
      </c>
      <c r="H149" s="32" t="s">
        <v>272</v>
      </c>
      <c r="I149" s="138"/>
    </row>
    <row r="150" spans="1:9" ht="15" outlineLevel="1">
      <c r="A150" s="7" t="s">
        <v>9</v>
      </c>
      <c r="B150" s="8" t="s">
        <v>17</v>
      </c>
      <c r="C150" s="8" t="s">
        <v>83</v>
      </c>
      <c r="D150" s="249" t="s">
        <v>219</v>
      </c>
      <c r="E150" s="250"/>
      <c r="F150" s="45">
        <v>1388</v>
      </c>
      <c r="G150" s="89">
        <v>78250</v>
      </c>
      <c r="H150" s="32" t="s">
        <v>272</v>
      </c>
      <c r="I150" s="138"/>
    </row>
    <row r="151" spans="1:9" ht="15" outlineLevel="1">
      <c r="A151" s="7" t="s">
        <v>9</v>
      </c>
      <c r="B151" s="8" t="s">
        <v>17</v>
      </c>
      <c r="C151" s="8" t="s">
        <v>83</v>
      </c>
      <c r="D151" s="249" t="s">
        <v>220</v>
      </c>
      <c r="E151" s="250"/>
      <c r="F151" s="45">
        <v>1539</v>
      </c>
      <c r="G151" s="89">
        <v>78250</v>
      </c>
      <c r="H151" s="32" t="s">
        <v>272</v>
      </c>
      <c r="I151" s="138"/>
    </row>
    <row r="152" spans="1:9" ht="15" outlineLevel="1">
      <c r="A152" s="7" t="s">
        <v>9</v>
      </c>
      <c r="B152" s="8" t="s">
        <v>17</v>
      </c>
      <c r="C152" s="8" t="s">
        <v>83</v>
      </c>
      <c r="D152" s="249" t="s">
        <v>330</v>
      </c>
      <c r="E152" s="250"/>
      <c r="F152" s="45">
        <v>1472.64</v>
      </c>
      <c r="G152" s="89">
        <v>80650</v>
      </c>
      <c r="H152" s="32" t="s">
        <v>272</v>
      </c>
      <c r="I152" s="138"/>
    </row>
    <row r="153" spans="1:9" ht="15" outlineLevel="1">
      <c r="A153" s="7" t="s">
        <v>9</v>
      </c>
      <c r="B153" s="8" t="s">
        <v>17</v>
      </c>
      <c r="C153" s="8" t="s">
        <v>83</v>
      </c>
      <c r="D153" s="249" t="s">
        <v>88</v>
      </c>
      <c r="E153" s="250"/>
      <c r="F153" s="45">
        <v>2535</v>
      </c>
      <c r="G153" s="89">
        <v>80650</v>
      </c>
      <c r="H153" s="32" t="s">
        <v>272</v>
      </c>
      <c r="I153" s="138"/>
    </row>
    <row r="154" spans="1:9" ht="15" outlineLevel="1">
      <c r="A154" s="7" t="s">
        <v>9</v>
      </c>
      <c r="B154" s="8" t="s">
        <v>17</v>
      </c>
      <c r="C154" s="8" t="s">
        <v>86</v>
      </c>
      <c r="D154" s="249" t="s">
        <v>87</v>
      </c>
      <c r="E154" s="250"/>
      <c r="F154" s="45">
        <v>2968</v>
      </c>
      <c r="G154" s="89">
        <v>83860</v>
      </c>
      <c r="H154" s="32" t="s">
        <v>272</v>
      </c>
      <c r="I154" s="138"/>
    </row>
    <row r="155" spans="1:9" ht="15" outlineLevel="1">
      <c r="A155" s="7" t="s">
        <v>9</v>
      </c>
      <c r="B155" s="8" t="s">
        <v>17</v>
      </c>
      <c r="C155" s="8" t="s">
        <v>86</v>
      </c>
      <c r="D155" s="249" t="s">
        <v>89</v>
      </c>
      <c r="E155" s="250"/>
      <c r="F155" s="45">
        <v>3556</v>
      </c>
      <c r="G155" s="89">
        <v>85000</v>
      </c>
      <c r="H155" s="32" t="s">
        <v>272</v>
      </c>
      <c r="I155" s="138"/>
    </row>
    <row r="156" spans="1:9" ht="15.75" outlineLevel="1" thickBot="1">
      <c r="A156" s="9" t="s">
        <v>9</v>
      </c>
      <c r="B156" s="10" t="s">
        <v>17</v>
      </c>
      <c r="C156" s="10" t="s">
        <v>86</v>
      </c>
      <c r="D156" s="281" t="s">
        <v>147</v>
      </c>
      <c r="E156" s="282"/>
      <c r="F156" s="46">
        <v>5840</v>
      </c>
      <c r="G156" s="91">
        <v>85000</v>
      </c>
      <c r="H156" s="32" t="s">
        <v>272</v>
      </c>
      <c r="I156" s="138"/>
    </row>
    <row r="157" spans="1:8" ht="18.75" outlineLevel="1">
      <c r="A157" s="80" t="s">
        <v>332</v>
      </c>
      <c r="B157" s="199"/>
      <c r="C157" s="22"/>
      <c r="D157" s="22"/>
      <c r="E157" s="22"/>
      <c r="F157" s="16"/>
      <c r="G157" s="95"/>
      <c r="H157" s="68"/>
    </row>
    <row r="158" spans="1:9" ht="19.5" outlineLevel="1" thickBot="1">
      <c r="A158" s="69" t="s">
        <v>333</v>
      </c>
      <c r="B158" s="66"/>
      <c r="C158" s="77"/>
      <c r="D158" s="77"/>
      <c r="E158" s="77"/>
      <c r="F158" s="77"/>
      <c r="G158" s="68"/>
      <c r="H158" s="68"/>
      <c r="I158" s="79"/>
    </row>
    <row r="159" spans="1:8" ht="16.5" customHeight="1" thickBot="1">
      <c r="A159" s="260" t="s">
        <v>161</v>
      </c>
      <c r="B159" s="261"/>
      <c r="C159" s="261"/>
      <c r="D159" s="261"/>
      <c r="E159" s="261"/>
      <c r="F159" s="262"/>
      <c r="G159" s="246" t="s">
        <v>174</v>
      </c>
      <c r="H159" s="247"/>
    </row>
    <row r="160" spans="1:8" ht="30.75" customHeight="1" outlineLevel="1" thickBot="1">
      <c r="A160" s="213" t="s">
        <v>0</v>
      </c>
      <c r="B160" s="214" t="s">
        <v>1</v>
      </c>
      <c r="C160" s="214" t="s">
        <v>2</v>
      </c>
      <c r="D160" s="306" t="s">
        <v>52</v>
      </c>
      <c r="E160" s="307"/>
      <c r="F160" s="215" t="s">
        <v>82</v>
      </c>
      <c r="G160" s="216" t="s">
        <v>176</v>
      </c>
      <c r="H160" s="216" t="s">
        <v>175</v>
      </c>
    </row>
    <row r="161" spans="1:8" ht="15" customHeight="1" outlineLevel="1">
      <c r="A161" s="11" t="s">
        <v>9</v>
      </c>
      <c r="B161" s="12" t="s">
        <v>159</v>
      </c>
      <c r="C161" s="81" t="s">
        <v>158</v>
      </c>
      <c r="D161" s="321" t="s">
        <v>150</v>
      </c>
      <c r="E161" s="322"/>
      <c r="F161" s="76">
        <v>111.4</v>
      </c>
      <c r="G161" s="93">
        <f aca="true" t="shared" si="0" ref="G161:G167">H161*F161/1000</f>
        <v>8695.884</v>
      </c>
      <c r="H161" s="93">
        <v>78060</v>
      </c>
    </row>
    <row r="162" spans="1:8" ht="15" customHeight="1" outlineLevel="1">
      <c r="A162" s="7" t="s">
        <v>9</v>
      </c>
      <c r="B162" s="8" t="s">
        <v>159</v>
      </c>
      <c r="C162" s="82" t="s">
        <v>158</v>
      </c>
      <c r="D162" s="305" t="s">
        <v>151</v>
      </c>
      <c r="E162" s="284" t="s">
        <v>151</v>
      </c>
      <c r="F162" s="41">
        <v>168.6</v>
      </c>
      <c r="G162" s="89">
        <f t="shared" si="0"/>
        <v>13294.11</v>
      </c>
      <c r="H162" s="89">
        <v>78850</v>
      </c>
    </row>
    <row r="163" spans="1:8" ht="15" customHeight="1" outlineLevel="1">
      <c r="A163" s="7" t="s">
        <v>9</v>
      </c>
      <c r="B163" s="8" t="s">
        <v>159</v>
      </c>
      <c r="C163" s="82" t="s">
        <v>158</v>
      </c>
      <c r="D163" s="305" t="s">
        <v>152</v>
      </c>
      <c r="E163" s="284" t="s">
        <v>152</v>
      </c>
      <c r="F163" s="45">
        <v>227.7</v>
      </c>
      <c r="G163" s="89">
        <f t="shared" si="0"/>
        <v>17710.506</v>
      </c>
      <c r="H163" s="89">
        <v>77780</v>
      </c>
    </row>
    <row r="164" spans="1:8" ht="15" customHeight="1" outlineLevel="1">
      <c r="A164" s="7" t="s">
        <v>9</v>
      </c>
      <c r="B164" s="8" t="s">
        <v>159</v>
      </c>
      <c r="C164" s="82" t="s">
        <v>158</v>
      </c>
      <c r="D164" s="305" t="s">
        <v>153</v>
      </c>
      <c r="E164" s="284" t="s">
        <v>153</v>
      </c>
      <c r="F164" s="45">
        <v>296.6</v>
      </c>
      <c r="G164" s="89">
        <f t="shared" si="0"/>
        <v>26246.134000000005</v>
      </c>
      <c r="H164" s="89">
        <v>88490</v>
      </c>
    </row>
    <row r="165" spans="1:8" ht="15" customHeight="1" outlineLevel="1">
      <c r="A165" s="7" t="s">
        <v>9</v>
      </c>
      <c r="B165" s="8" t="s">
        <v>159</v>
      </c>
      <c r="C165" s="82" t="s">
        <v>158</v>
      </c>
      <c r="D165" s="305" t="s">
        <v>154</v>
      </c>
      <c r="E165" s="284" t="s">
        <v>154</v>
      </c>
      <c r="F165" s="45">
        <v>373.2</v>
      </c>
      <c r="G165" s="89">
        <f t="shared" si="0"/>
        <v>28348.272</v>
      </c>
      <c r="H165" s="89">
        <v>75960</v>
      </c>
    </row>
    <row r="166" spans="1:8" ht="15" customHeight="1" outlineLevel="1">
      <c r="A166" s="7" t="s">
        <v>9</v>
      </c>
      <c r="B166" s="8" t="s">
        <v>159</v>
      </c>
      <c r="C166" s="82" t="s">
        <v>158</v>
      </c>
      <c r="D166" s="305" t="s">
        <v>155</v>
      </c>
      <c r="E166" s="284" t="s">
        <v>155</v>
      </c>
      <c r="F166" s="45">
        <v>488</v>
      </c>
      <c r="G166" s="89">
        <f t="shared" si="0"/>
        <v>47345.76</v>
      </c>
      <c r="H166" s="89">
        <v>97020</v>
      </c>
    </row>
    <row r="167" spans="1:8" ht="15.75" customHeight="1" outlineLevel="1" thickBot="1">
      <c r="A167" s="9" t="s">
        <v>9</v>
      </c>
      <c r="B167" s="10" t="s">
        <v>159</v>
      </c>
      <c r="C167" s="83" t="s">
        <v>158</v>
      </c>
      <c r="D167" s="302" t="s">
        <v>156</v>
      </c>
      <c r="E167" s="303" t="s">
        <v>156</v>
      </c>
      <c r="F167" s="46">
        <v>780</v>
      </c>
      <c r="G167" s="91">
        <f t="shared" si="0"/>
        <v>70582.2</v>
      </c>
      <c r="H167" s="91">
        <v>90490</v>
      </c>
    </row>
    <row r="168" spans="1:9" ht="19.5" outlineLevel="1" thickBot="1">
      <c r="A168" s="80" t="s">
        <v>160</v>
      </c>
      <c r="B168" s="77"/>
      <c r="C168" s="77"/>
      <c r="D168" s="77"/>
      <c r="E168" s="77"/>
      <c r="F168" s="77"/>
      <c r="G168" s="68"/>
      <c r="H168" s="68"/>
      <c r="I168" s="79"/>
    </row>
    <row r="169" spans="1:8" ht="16.5" customHeight="1" thickBot="1">
      <c r="A169" s="318" t="s">
        <v>271</v>
      </c>
      <c r="B169" s="319"/>
      <c r="C169" s="319"/>
      <c r="D169" s="319"/>
      <c r="E169" s="319"/>
      <c r="F169" s="320"/>
      <c r="G169" s="315" t="s">
        <v>174</v>
      </c>
      <c r="H169" s="316"/>
    </row>
    <row r="170" spans="1:8" ht="45" customHeight="1" outlineLevel="1" thickBot="1">
      <c r="A170" s="204" t="s">
        <v>0</v>
      </c>
      <c r="B170" s="205" t="s">
        <v>1</v>
      </c>
      <c r="C170" s="206" t="s">
        <v>2</v>
      </c>
      <c r="D170" s="317" t="s">
        <v>52</v>
      </c>
      <c r="E170" s="299"/>
      <c r="F170" s="205" t="s">
        <v>82</v>
      </c>
      <c r="G170" s="207" t="s">
        <v>322</v>
      </c>
      <c r="H170" s="207" t="s">
        <v>323</v>
      </c>
    </row>
    <row r="171" spans="1:9" ht="16.5" customHeight="1" outlineLevel="1">
      <c r="A171" s="11" t="s">
        <v>119</v>
      </c>
      <c r="B171" s="12" t="s">
        <v>120</v>
      </c>
      <c r="C171" s="111" t="s">
        <v>83</v>
      </c>
      <c r="D171" s="285" t="s">
        <v>181</v>
      </c>
      <c r="E171" s="286"/>
      <c r="F171" s="111">
        <v>4.55</v>
      </c>
      <c r="G171" s="93">
        <v>55050</v>
      </c>
      <c r="H171" s="100">
        <f>G171-600</f>
        <v>54450</v>
      </c>
      <c r="I171" s="138"/>
    </row>
    <row r="172" spans="1:9" ht="16.5" customHeight="1" outlineLevel="1">
      <c r="A172" s="7" t="s">
        <v>119</v>
      </c>
      <c r="B172" s="8" t="s">
        <v>120</v>
      </c>
      <c r="C172" s="109" t="s">
        <v>83</v>
      </c>
      <c r="D172" s="249" t="s">
        <v>180</v>
      </c>
      <c r="E172" s="250"/>
      <c r="F172" s="109">
        <v>6.72</v>
      </c>
      <c r="G172" s="89">
        <v>55050</v>
      </c>
      <c r="H172" s="98">
        <f aca="true" t="shared" si="1" ref="H172:H180">G172-600</f>
        <v>54450</v>
      </c>
      <c r="I172" s="138"/>
    </row>
    <row r="173" spans="1:9" ht="16.5" customHeight="1" outlineLevel="1">
      <c r="A173" s="7" t="s">
        <v>119</v>
      </c>
      <c r="B173" s="8" t="s">
        <v>120</v>
      </c>
      <c r="C173" s="39" t="s">
        <v>83</v>
      </c>
      <c r="D173" s="249" t="s">
        <v>128</v>
      </c>
      <c r="E173" s="250"/>
      <c r="F173" s="73">
        <v>12.84</v>
      </c>
      <c r="G173" s="89">
        <v>55050</v>
      </c>
      <c r="H173" s="98">
        <f t="shared" si="1"/>
        <v>54450</v>
      </c>
      <c r="I173" s="138"/>
    </row>
    <row r="174" spans="1:9" ht="16.5" customHeight="1" outlineLevel="1">
      <c r="A174" s="7" t="s">
        <v>119</v>
      </c>
      <c r="B174" s="8" t="s">
        <v>120</v>
      </c>
      <c r="C174" s="39" t="s">
        <v>83</v>
      </c>
      <c r="D174" s="249" t="s">
        <v>182</v>
      </c>
      <c r="E174" s="250"/>
      <c r="F174" s="109">
        <v>135.9</v>
      </c>
      <c r="G174" s="89">
        <v>54055</v>
      </c>
      <c r="H174" s="89">
        <f t="shared" si="1"/>
        <v>53455</v>
      </c>
      <c r="I174" s="138"/>
    </row>
    <row r="175" spans="1:9" ht="16.5" customHeight="1" outlineLevel="1">
      <c r="A175" s="7" t="s">
        <v>119</v>
      </c>
      <c r="B175" s="8" t="s">
        <v>120</v>
      </c>
      <c r="C175" s="39" t="s">
        <v>83</v>
      </c>
      <c r="D175" s="249" t="s">
        <v>183</v>
      </c>
      <c r="E175" s="250"/>
      <c r="F175" s="134">
        <v>185.9</v>
      </c>
      <c r="G175" s="89">
        <v>54055</v>
      </c>
      <c r="H175" s="89">
        <f t="shared" si="1"/>
        <v>53455</v>
      </c>
      <c r="I175" s="138"/>
    </row>
    <row r="176" spans="1:9" ht="16.5" customHeight="1" outlineLevel="1">
      <c r="A176" s="7" t="s">
        <v>119</v>
      </c>
      <c r="B176" s="8" t="s">
        <v>120</v>
      </c>
      <c r="C176" s="39" t="s">
        <v>83</v>
      </c>
      <c r="D176" s="249" t="s">
        <v>281</v>
      </c>
      <c r="E176" s="250"/>
      <c r="F176" s="64">
        <v>121.1</v>
      </c>
      <c r="G176" s="89">
        <v>54055</v>
      </c>
      <c r="H176" s="89">
        <f t="shared" si="1"/>
        <v>53455</v>
      </c>
      <c r="I176" s="138"/>
    </row>
    <row r="177" spans="1:9" ht="16.5" customHeight="1" outlineLevel="1">
      <c r="A177" s="7" t="s">
        <v>119</v>
      </c>
      <c r="B177" s="8" t="s">
        <v>120</v>
      </c>
      <c r="C177" s="39" t="s">
        <v>83</v>
      </c>
      <c r="D177" s="249" t="s">
        <v>195</v>
      </c>
      <c r="E177" s="250"/>
      <c r="F177" s="109">
        <v>139.1</v>
      </c>
      <c r="G177" s="89">
        <v>57390</v>
      </c>
      <c r="H177" s="89">
        <f t="shared" si="1"/>
        <v>56790</v>
      </c>
      <c r="I177" s="138"/>
    </row>
    <row r="178" spans="1:9" ht="16.5" customHeight="1" outlineLevel="1">
      <c r="A178" s="7" t="s">
        <v>119</v>
      </c>
      <c r="B178" s="8" t="s">
        <v>120</v>
      </c>
      <c r="C178" s="39" t="s">
        <v>83</v>
      </c>
      <c r="D178" s="249" t="s">
        <v>184</v>
      </c>
      <c r="E178" s="250"/>
      <c r="F178" s="109">
        <v>185.47</v>
      </c>
      <c r="G178" s="89">
        <v>57390</v>
      </c>
      <c r="H178" s="89">
        <f t="shared" si="1"/>
        <v>56790</v>
      </c>
      <c r="I178" s="138"/>
    </row>
    <row r="179" spans="1:9" ht="16.5" customHeight="1" outlineLevel="1">
      <c r="A179" s="7" t="s">
        <v>119</v>
      </c>
      <c r="B179" s="8" t="s">
        <v>120</v>
      </c>
      <c r="C179" s="39" t="s">
        <v>83</v>
      </c>
      <c r="D179" s="249" t="s">
        <v>185</v>
      </c>
      <c r="E179" s="250"/>
      <c r="F179" s="109">
        <v>229.01</v>
      </c>
      <c r="G179" s="89">
        <v>57390</v>
      </c>
      <c r="H179" s="89">
        <f t="shared" si="1"/>
        <v>56790</v>
      </c>
      <c r="I179" s="138"/>
    </row>
    <row r="180" spans="1:9" ht="16.5" customHeight="1" outlineLevel="1">
      <c r="A180" s="7" t="s">
        <v>119</v>
      </c>
      <c r="B180" s="8" t="s">
        <v>120</v>
      </c>
      <c r="C180" s="39" t="s">
        <v>83</v>
      </c>
      <c r="D180" s="249" t="s">
        <v>186</v>
      </c>
      <c r="E180" s="250"/>
      <c r="F180" s="64">
        <v>271.11</v>
      </c>
      <c r="G180" s="89">
        <v>57390</v>
      </c>
      <c r="H180" s="89">
        <f t="shared" si="1"/>
        <v>56790</v>
      </c>
      <c r="I180" s="138"/>
    </row>
    <row r="181" spans="1:9" ht="16.5" customHeight="1" outlineLevel="1">
      <c r="A181" s="7" t="s">
        <v>119</v>
      </c>
      <c r="B181" s="8" t="s">
        <v>120</v>
      </c>
      <c r="C181" s="39" t="s">
        <v>83</v>
      </c>
      <c r="D181" s="249" t="s">
        <v>187</v>
      </c>
      <c r="E181" s="250"/>
      <c r="F181" s="64">
        <v>257.51</v>
      </c>
      <c r="G181" s="89">
        <v>62175</v>
      </c>
      <c r="H181" s="89">
        <f>G181-800</f>
        <v>61375</v>
      </c>
      <c r="I181" s="138"/>
    </row>
    <row r="182" spans="1:9" ht="16.5" customHeight="1" outlineLevel="1">
      <c r="A182" s="7" t="s">
        <v>119</v>
      </c>
      <c r="B182" s="8" t="s">
        <v>120</v>
      </c>
      <c r="C182" s="39" t="s">
        <v>83</v>
      </c>
      <c r="D182" s="249" t="s">
        <v>277</v>
      </c>
      <c r="E182" s="250"/>
      <c r="F182" s="41">
        <v>223.7</v>
      </c>
      <c r="G182" s="89">
        <v>62175</v>
      </c>
      <c r="H182" s="89">
        <f>G182-800</f>
        <v>61375</v>
      </c>
      <c r="I182" s="138"/>
    </row>
    <row r="183" spans="1:9" ht="16.5" customHeight="1" outlineLevel="1">
      <c r="A183" s="7" t="s">
        <v>119</v>
      </c>
      <c r="B183" s="8" t="s">
        <v>120</v>
      </c>
      <c r="C183" s="39" t="s">
        <v>83</v>
      </c>
      <c r="D183" s="249" t="s">
        <v>188</v>
      </c>
      <c r="E183" s="250"/>
      <c r="F183" s="64">
        <v>339.94</v>
      </c>
      <c r="G183" s="89">
        <v>62175</v>
      </c>
      <c r="H183" s="89">
        <f>G183-800</f>
        <v>61375</v>
      </c>
      <c r="I183" s="138"/>
    </row>
    <row r="184" spans="1:9" ht="16.5" customHeight="1" outlineLevel="1">
      <c r="A184" s="7" t="s">
        <v>119</v>
      </c>
      <c r="B184" s="8" t="s">
        <v>120</v>
      </c>
      <c r="C184" s="39" t="s">
        <v>83</v>
      </c>
      <c r="D184" s="249" t="s">
        <v>122</v>
      </c>
      <c r="E184" s="250"/>
      <c r="F184" s="64">
        <v>397.35</v>
      </c>
      <c r="G184" s="89">
        <v>62175</v>
      </c>
      <c r="H184" s="89">
        <f>G184-800</f>
        <v>61375</v>
      </c>
      <c r="I184" s="138"/>
    </row>
    <row r="185" spans="1:9" ht="16.5" customHeight="1" outlineLevel="1" thickBot="1">
      <c r="A185" s="9" t="s">
        <v>119</v>
      </c>
      <c r="B185" s="10" t="s">
        <v>120</v>
      </c>
      <c r="C185" s="40" t="s">
        <v>83</v>
      </c>
      <c r="D185" s="281" t="s">
        <v>189</v>
      </c>
      <c r="E185" s="282"/>
      <c r="F185" s="65">
        <v>512.82</v>
      </c>
      <c r="G185" s="99">
        <v>63250</v>
      </c>
      <c r="H185" s="99">
        <f>G185-800</f>
        <v>62450</v>
      </c>
      <c r="I185" s="138"/>
    </row>
    <row r="186" spans="1:9" ht="16.5" customHeight="1" outlineLevel="1">
      <c r="A186" s="130" t="s">
        <v>119</v>
      </c>
      <c r="B186" s="12" t="s">
        <v>121</v>
      </c>
      <c r="C186" s="110" t="s">
        <v>83</v>
      </c>
      <c r="D186" s="285" t="s">
        <v>190</v>
      </c>
      <c r="E186" s="286"/>
      <c r="F186" s="76">
        <v>19.02</v>
      </c>
      <c r="G186" s="89">
        <v>56390</v>
      </c>
      <c r="H186" s="93">
        <f>G186-200</f>
        <v>56190</v>
      </c>
      <c r="I186" s="138"/>
    </row>
    <row r="187" spans="1:9" ht="16.5" customHeight="1" outlineLevel="1">
      <c r="A187" s="61" t="s">
        <v>119</v>
      </c>
      <c r="B187" s="62" t="s">
        <v>121</v>
      </c>
      <c r="C187" s="108" t="s">
        <v>83</v>
      </c>
      <c r="D187" s="249" t="s">
        <v>191</v>
      </c>
      <c r="E187" s="250"/>
      <c r="F187" s="41">
        <v>23.46</v>
      </c>
      <c r="G187" s="89">
        <v>56390</v>
      </c>
      <c r="H187" s="89">
        <f aca="true" t="shared" si="2" ref="H187:H195">G187-200</f>
        <v>56190</v>
      </c>
      <c r="I187" s="138"/>
    </row>
    <row r="188" spans="1:9" ht="16.5" customHeight="1" outlineLevel="1">
      <c r="A188" s="7" t="s">
        <v>119</v>
      </c>
      <c r="B188" s="8" t="s">
        <v>121</v>
      </c>
      <c r="C188" s="108" t="s">
        <v>83</v>
      </c>
      <c r="D188" s="249" t="s">
        <v>193</v>
      </c>
      <c r="E188" s="250"/>
      <c r="F188" s="41">
        <v>34.13</v>
      </c>
      <c r="G188" s="89">
        <v>56390</v>
      </c>
      <c r="H188" s="89">
        <f t="shared" si="2"/>
        <v>56190</v>
      </c>
      <c r="I188" s="138"/>
    </row>
    <row r="189" spans="1:9" ht="16.5" customHeight="1" outlineLevel="1">
      <c r="A189" s="7" t="s">
        <v>119</v>
      </c>
      <c r="B189" s="8" t="s">
        <v>121</v>
      </c>
      <c r="C189" s="108" t="s">
        <v>83</v>
      </c>
      <c r="D189" s="249" t="s">
        <v>194</v>
      </c>
      <c r="E189" s="250"/>
      <c r="F189" s="41">
        <v>44.58</v>
      </c>
      <c r="G189" s="89">
        <v>56390</v>
      </c>
      <c r="H189" s="89">
        <f t="shared" si="2"/>
        <v>56190</v>
      </c>
      <c r="I189" s="138"/>
    </row>
    <row r="190" spans="1:9" ht="16.5" customHeight="1" outlineLevel="1">
      <c r="A190" s="7" t="s">
        <v>119</v>
      </c>
      <c r="B190" s="8" t="s">
        <v>121</v>
      </c>
      <c r="C190" s="108" t="s">
        <v>83</v>
      </c>
      <c r="D190" s="283" t="s">
        <v>196</v>
      </c>
      <c r="E190" s="284"/>
      <c r="F190" s="41">
        <v>40.19</v>
      </c>
      <c r="G190" s="89">
        <v>56390</v>
      </c>
      <c r="H190" s="89">
        <f t="shared" si="2"/>
        <v>56190</v>
      </c>
      <c r="I190" s="138"/>
    </row>
    <row r="191" spans="1:9" ht="16.5" customHeight="1" outlineLevel="1">
      <c r="A191" s="7" t="s">
        <v>119</v>
      </c>
      <c r="B191" s="8" t="s">
        <v>121</v>
      </c>
      <c r="C191" s="108" t="s">
        <v>83</v>
      </c>
      <c r="D191" s="283" t="s">
        <v>197</v>
      </c>
      <c r="E191" s="284"/>
      <c r="F191" s="41">
        <v>45.18</v>
      </c>
      <c r="G191" s="89">
        <v>56390</v>
      </c>
      <c r="H191" s="89">
        <f t="shared" si="2"/>
        <v>56190</v>
      </c>
      <c r="I191" s="138"/>
    </row>
    <row r="192" spans="1:9" ht="16.5" customHeight="1" outlineLevel="1">
      <c r="A192" s="7" t="s">
        <v>119</v>
      </c>
      <c r="B192" s="8" t="s">
        <v>121</v>
      </c>
      <c r="C192" s="108" t="s">
        <v>83</v>
      </c>
      <c r="D192" s="283" t="s">
        <v>198</v>
      </c>
      <c r="E192" s="284"/>
      <c r="F192" s="41">
        <v>99.34</v>
      </c>
      <c r="G192" s="89">
        <v>62350</v>
      </c>
      <c r="H192" s="89">
        <f t="shared" si="2"/>
        <v>62150</v>
      </c>
      <c r="I192" s="138"/>
    </row>
    <row r="193" spans="1:9" ht="16.5" customHeight="1" outlineLevel="1">
      <c r="A193" s="7" t="s">
        <v>119</v>
      </c>
      <c r="B193" s="8" t="s">
        <v>121</v>
      </c>
      <c r="C193" s="108" t="s">
        <v>83</v>
      </c>
      <c r="D193" s="283" t="s">
        <v>129</v>
      </c>
      <c r="E193" s="284"/>
      <c r="F193" s="41">
        <v>113.21</v>
      </c>
      <c r="G193" s="89">
        <v>62350</v>
      </c>
      <c r="H193" s="89">
        <f t="shared" si="2"/>
        <v>62150</v>
      </c>
      <c r="I193" s="138"/>
    </row>
    <row r="194" spans="1:9" ht="16.5" customHeight="1" outlineLevel="1">
      <c r="A194" s="7" t="s">
        <v>119</v>
      </c>
      <c r="B194" s="8" t="s">
        <v>121</v>
      </c>
      <c r="C194" s="108" t="s">
        <v>83</v>
      </c>
      <c r="D194" s="249" t="s">
        <v>123</v>
      </c>
      <c r="E194" s="250"/>
      <c r="F194" s="41">
        <v>215.44</v>
      </c>
      <c r="G194" s="89">
        <v>63060</v>
      </c>
      <c r="H194" s="89">
        <f t="shared" si="2"/>
        <v>62860</v>
      </c>
      <c r="I194" s="138"/>
    </row>
    <row r="195" spans="1:9" ht="16.5" customHeight="1" outlineLevel="1" thickBot="1">
      <c r="A195" s="33" t="s">
        <v>119</v>
      </c>
      <c r="B195" s="34" t="s">
        <v>121</v>
      </c>
      <c r="C195" s="106" t="s">
        <v>83</v>
      </c>
      <c r="D195" s="308" t="s">
        <v>124</v>
      </c>
      <c r="E195" s="309"/>
      <c r="F195" s="107">
        <v>357.14</v>
      </c>
      <c r="G195" s="91">
        <v>64260</v>
      </c>
      <c r="H195" s="91">
        <f t="shared" si="2"/>
        <v>64060</v>
      </c>
      <c r="I195" s="138"/>
    </row>
    <row r="196" spans="1:8" ht="16.5" customHeight="1" outlineLevel="1" thickBot="1">
      <c r="A196" s="219" t="s">
        <v>341</v>
      </c>
      <c r="B196" s="66"/>
      <c r="C196" s="66"/>
      <c r="D196" s="66"/>
      <c r="E196" s="66"/>
      <c r="F196" s="67"/>
      <c r="G196" s="241"/>
      <c r="H196" s="242"/>
    </row>
    <row r="197" spans="1:8" ht="16.5" customHeight="1" thickBot="1">
      <c r="A197" s="260" t="s">
        <v>345</v>
      </c>
      <c r="B197" s="323"/>
      <c r="C197" s="323"/>
      <c r="D197" s="323"/>
      <c r="E197" s="323"/>
      <c r="F197" s="324"/>
      <c r="G197" s="246" t="s">
        <v>174</v>
      </c>
      <c r="H197" s="247"/>
    </row>
    <row r="198" spans="1:8" ht="45" customHeight="1" outlineLevel="1" thickBot="1">
      <c r="A198" s="204" t="s">
        <v>0</v>
      </c>
      <c r="B198" s="205" t="s">
        <v>1</v>
      </c>
      <c r="C198" s="206" t="s">
        <v>2</v>
      </c>
      <c r="D198" s="298" t="s">
        <v>52</v>
      </c>
      <c r="E198" s="299"/>
      <c r="F198" s="205" t="s">
        <v>82</v>
      </c>
      <c r="G198" s="207" t="s">
        <v>322</v>
      </c>
      <c r="H198" s="207" t="s">
        <v>323</v>
      </c>
    </row>
    <row r="199" spans="1:9" ht="15" customHeight="1" outlineLevel="1">
      <c r="A199" s="11" t="s">
        <v>344</v>
      </c>
      <c r="B199" s="12" t="s">
        <v>116</v>
      </c>
      <c r="C199" s="158" t="s">
        <v>83</v>
      </c>
      <c r="D199" s="285" t="s">
        <v>305</v>
      </c>
      <c r="E199" s="286"/>
      <c r="F199" s="157">
        <v>49.2</v>
      </c>
      <c r="G199" s="162">
        <v>56300</v>
      </c>
      <c r="H199" s="162">
        <f>G199-600</f>
        <v>55700</v>
      </c>
      <c r="I199" s="138"/>
    </row>
    <row r="200" spans="1:9" ht="15" customHeight="1" outlineLevel="1">
      <c r="A200" s="7" t="s">
        <v>344</v>
      </c>
      <c r="B200" s="8" t="s">
        <v>116</v>
      </c>
      <c r="C200" s="39" t="s">
        <v>83</v>
      </c>
      <c r="D200" s="249" t="s">
        <v>306</v>
      </c>
      <c r="E200" s="250"/>
      <c r="F200" s="154">
        <v>73.78</v>
      </c>
      <c r="G200" s="141">
        <v>49690</v>
      </c>
      <c r="H200" s="141">
        <f>G200-600</f>
        <v>49090</v>
      </c>
      <c r="I200" s="138"/>
    </row>
    <row r="201" spans="1:9" ht="15" customHeight="1" outlineLevel="1">
      <c r="A201" s="7" t="s">
        <v>344</v>
      </c>
      <c r="B201" s="8" t="s">
        <v>116</v>
      </c>
      <c r="C201" s="153" t="s">
        <v>83</v>
      </c>
      <c r="D201" s="249" t="s">
        <v>307</v>
      </c>
      <c r="E201" s="250"/>
      <c r="F201" s="154">
        <v>283.5</v>
      </c>
      <c r="G201" s="141">
        <v>53660</v>
      </c>
      <c r="H201" s="141">
        <f>G201-600</f>
        <v>53060</v>
      </c>
      <c r="I201" s="138"/>
    </row>
    <row r="202" spans="1:9" ht="15" customHeight="1" outlineLevel="1">
      <c r="A202" s="7" t="s">
        <v>344</v>
      </c>
      <c r="B202" s="8" t="s">
        <v>116</v>
      </c>
      <c r="C202" s="153" t="s">
        <v>83</v>
      </c>
      <c r="D202" s="249" t="s">
        <v>286</v>
      </c>
      <c r="E202" s="250"/>
      <c r="F202" s="154">
        <v>359</v>
      </c>
      <c r="G202" s="141">
        <v>53660</v>
      </c>
      <c r="H202" s="141">
        <f aca="true" t="shared" si="3" ref="H202:H223">G202-600</f>
        <v>53060</v>
      </c>
      <c r="I202" s="138"/>
    </row>
    <row r="203" spans="1:9" ht="15" customHeight="1" outlineLevel="1">
      <c r="A203" s="7" t="s">
        <v>344</v>
      </c>
      <c r="B203" s="8" t="s">
        <v>116</v>
      </c>
      <c r="C203" s="39" t="s">
        <v>83</v>
      </c>
      <c r="D203" s="249" t="s">
        <v>274</v>
      </c>
      <c r="E203" s="250"/>
      <c r="F203" s="132">
        <v>425</v>
      </c>
      <c r="G203" s="141">
        <v>53660</v>
      </c>
      <c r="H203" s="141">
        <f t="shared" si="3"/>
        <v>53060</v>
      </c>
      <c r="I203" s="138"/>
    </row>
    <row r="204" spans="1:9" ht="15" customHeight="1" outlineLevel="1">
      <c r="A204" s="7" t="s">
        <v>344</v>
      </c>
      <c r="B204" s="8" t="s">
        <v>116</v>
      </c>
      <c r="C204" s="39" t="s">
        <v>83</v>
      </c>
      <c r="D204" s="249" t="s">
        <v>275</v>
      </c>
      <c r="E204" s="250"/>
      <c r="F204" s="132">
        <v>567</v>
      </c>
      <c r="G204" s="141">
        <v>53970</v>
      </c>
      <c r="H204" s="141">
        <f t="shared" si="3"/>
        <v>53370</v>
      </c>
      <c r="I204" s="138"/>
    </row>
    <row r="205" spans="1:9" ht="15" customHeight="1" outlineLevel="1">
      <c r="A205" s="7" t="s">
        <v>344</v>
      </c>
      <c r="B205" s="8" t="s">
        <v>116</v>
      </c>
      <c r="C205" s="39" t="s">
        <v>83</v>
      </c>
      <c r="D205" s="249" t="s">
        <v>276</v>
      </c>
      <c r="E205" s="250"/>
      <c r="F205" s="154">
        <v>718</v>
      </c>
      <c r="G205" s="141">
        <v>53660</v>
      </c>
      <c r="H205" s="141">
        <f t="shared" si="3"/>
        <v>53060</v>
      </c>
      <c r="I205" s="138"/>
    </row>
    <row r="206" spans="1:9" ht="15" customHeight="1" outlineLevel="1">
      <c r="A206" s="7" t="s">
        <v>344</v>
      </c>
      <c r="B206" s="8" t="s">
        <v>116</v>
      </c>
      <c r="C206" s="39" t="s">
        <v>83</v>
      </c>
      <c r="D206" s="249" t="s">
        <v>308</v>
      </c>
      <c r="E206" s="250"/>
      <c r="F206" s="154">
        <v>850</v>
      </c>
      <c r="G206" s="141">
        <v>53780</v>
      </c>
      <c r="H206" s="141">
        <f t="shared" si="3"/>
        <v>53180</v>
      </c>
      <c r="I206" s="138"/>
    </row>
    <row r="207" spans="1:9" ht="15" customHeight="1" outlineLevel="1">
      <c r="A207" s="7" t="s">
        <v>344</v>
      </c>
      <c r="B207" s="8" t="s">
        <v>116</v>
      </c>
      <c r="C207" s="39" t="s">
        <v>83</v>
      </c>
      <c r="D207" s="249" t="s">
        <v>309</v>
      </c>
      <c r="E207" s="250"/>
      <c r="F207" s="140">
        <v>992</v>
      </c>
      <c r="G207" s="141">
        <v>54450</v>
      </c>
      <c r="H207" s="141">
        <f t="shared" si="3"/>
        <v>53850</v>
      </c>
      <c r="I207" s="138"/>
    </row>
    <row r="208" spans="1:9" ht="15" outlineLevel="1">
      <c r="A208" s="7" t="s">
        <v>344</v>
      </c>
      <c r="B208" s="8" t="s">
        <v>116</v>
      </c>
      <c r="C208" s="39" t="s">
        <v>83</v>
      </c>
      <c r="D208" s="249" t="s">
        <v>284</v>
      </c>
      <c r="E208" s="250"/>
      <c r="F208" s="132">
        <v>1150</v>
      </c>
      <c r="G208" s="141">
        <v>53970</v>
      </c>
      <c r="H208" s="141">
        <f t="shared" si="3"/>
        <v>53370</v>
      </c>
      <c r="I208" s="138"/>
    </row>
    <row r="209" spans="1:9" ht="15" outlineLevel="1">
      <c r="A209" s="7" t="s">
        <v>344</v>
      </c>
      <c r="B209" s="8" t="s">
        <v>116</v>
      </c>
      <c r="C209" s="39" t="s">
        <v>83</v>
      </c>
      <c r="D209" s="249" t="s">
        <v>310</v>
      </c>
      <c r="E209" s="250"/>
      <c r="F209" s="154">
        <v>1417</v>
      </c>
      <c r="G209" s="141">
        <v>57690</v>
      </c>
      <c r="H209" s="141">
        <f t="shared" si="3"/>
        <v>57090</v>
      </c>
      <c r="I209" s="138"/>
    </row>
    <row r="210" spans="1:9" ht="15" outlineLevel="1">
      <c r="A210" s="7" t="s">
        <v>344</v>
      </c>
      <c r="B210" s="8" t="s">
        <v>116</v>
      </c>
      <c r="C210" s="39" t="s">
        <v>83</v>
      </c>
      <c r="D210" s="249" t="s">
        <v>311</v>
      </c>
      <c r="E210" s="250"/>
      <c r="F210" s="73">
        <v>1558.3</v>
      </c>
      <c r="G210" s="141">
        <v>53970</v>
      </c>
      <c r="H210" s="141">
        <f t="shared" si="3"/>
        <v>53370</v>
      </c>
      <c r="I210" s="138"/>
    </row>
    <row r="211" spans="1:9" ht="15" outlineLevel="1">
      <c r="A211" s="7" t="s">
        <v>344</v>
      </c>
      <c r="B211" s="8" t="s">
        <v>116</v>
      </c>
      <c r="C211" s="39" t="s">
        <v>83</v>
      </c>
      <c r="D211" s="249" t="s">
        <v>312</v>
      </c>
      <c r="E211" s="250"/>
      <c r="F211" s="154">
        <v>1771</v>
      </c>
      <c r="G211" s="141">
        <v>53810</v>
      </c>
      <c r="H211" s="141">
        <f t="shared" si="3"/>
        <v>53210</v>
      </c>
      <c r="I211" s="138"/>
    </row>
    <row r="212" spans="1:9" ht="15" outlineLevel="1">
      <c r="A212" s="29" t="s">
        <v>344</v>
      </c>
      <c r="B212" s="30" t="s">
        <v>116</v>
      </c>
      <c r="C212" s="42" t="s">
        <v>83</v>
      </c>
      <c r="D212" s="249" t="s">
        <v>313</v>
      </c>
      <c r="E212" s="250"/>
      <c r="F212" s="105">
        <v>2125</v>
      </c>
      <c r="G212" s="141">
        <v>54180</v>
      </c>
      <c r="H212" s="145">
        <f t="shared" si="3"/>
        <v>53580</v>
      </c>
      <c r="I212" s="138"/>
    </row>
    <row r="213" spans="1:9" ht="15" outlineLevel="1">
      <c r="A213" s="29" t="s">
        <v>344</v>
      </c>
      <c r="B213" s="30" t="s">
        <v>116</v>
      </c>
      <c r="C213" s="42" t="s">
        <v>83</v>
      </c>
      <c r="D213" s="287" t="s">
        <v>178</v>
      </c>
      <c r="E213" s="288"/>
      <c r="F213" s="105">
        <v>3267</v>
      </c>
      <c r="G213" s="141">
        <v>60160</v>
      </c>
      <c r="H213" s="145">
        <f t="shared" si="3"/>
        <v>59560</v>
      </c>
      <c r="I213" s="138"/>
    </row>
    <row r="214" spans="1:9" ht="15" outlineLevel="1">
      <c r="A214" s="29" t="s">
        <v>344</v>
      </c>
      <c r="B214" s="30" t="s">
        <v>116</v>
      </c>
      <c r="C214" s="42" t="s">
        <v>83</v>
      </c>
      <c r="D214" s="287" t="s">
        <v>177</v>
      </c>
      <c r="E214" s="288"/>
      <c r="F214" s="105">
        <v>8926</v>
      </c>
      <c r="G214" s="141">
        <v>62070</v>
      </c>
      <c r="H214" s="145">
        <f>G214-900</f>
        <v>61170</v>
      </c>
      <c r="I214" s="138"/>
    </row>
    <row r="215" spans="1:9" ht="15" outlineLevel="1">
      <c r="A215" s="7" t="s">
        <v>344</v>
      </c>
      <c r="B215" s="8" t="s">
        <v>116</v>
      </c>
      <c r="C215" s="39" t="s">
        <v>83</v>
      </c>
      <c r="D215" s="249" t="s">
        <v>118</v>
      </c>
      <c r="E215" s="250"/>
      <c r="F215" s="73">
        <v>8320</v>
      </c>
      <c r="G215" s="141">
        <v>62070</v>
      </c>
      <c r="H215" s="141">
        <f>G215-900</f>
        <v>61170</v>
      </c>
      <c r="I215" s="138"/>
    </row>
    <row r="216" spans="1:9" ht="15" outlineLevel="1">
      <c r="A216" s="7" t="s">
        <v>344</v>
      </c>
      <c r="B216" s="8" t="s">
        <v>116</v>
      </c>
      <c r="C216" s="39" t="s">
        <v>83</v>
      </c>
      <c r="D216" s="249" t="s">
        <v>314</v>
      </c>
      <c r="E216" s="250"/>
      <c r="F216" s="73">
        <v>11333</v>
      </c>
      <c r="G216" s="141">
        <v>62070</v>
      </c>
      <c r="H216" s="141">
        <f>G216-800</f>
        <v>61270</v>
      </c>
      <c r="I216" s="138"/>
    </row>
    <row r="217" spans="1:9" ht="15.75" outlineLevel="1" thickBot="1">
      <c r="A217" s="9" t="s">
        <v>344</v>
      </c>
      <c r="B217" s="10" t="s">
        <v>116</v>
      </c>
      <c r="C217" s="40" t="s">
        <v>83</v>
      </c>
      <c r="D217" s="281" t="s">
        <v>179</v>
      </c>
      <c r="E217" s="282"/>
      <c r="F217" s="74">
        <v>17706</v>
      </c>
      <c r="G217" s="159">
        <v>64150</v>
      </c>
      <c r="H217" s="159">
        <f t="shared" si="3"/>
        <v>63550</v>
      </c>
      <c r="I217" s="138"/>
    </row>
    <row r="218" spans="1:9" ht="15" outlineLevel="1">
      <c r="A218" s="61" t="s">
        <v>344</v>
      </c>
      <c r="B218" s="62" t="s">
        <v>116</v>
      </c>
      <c r="C218" s="63" t="s">
        <v>91</v>
      </c>
      <c r="D218" s="251" t="s">
        <v>307</v>
      </c>
      <c r="E218" s="252"/>
      <c r="F218" s="70">
        <v>283</v>
      </c>
      <c r="G218" s="160">
        <v>74160</v>
      </c>
      <c r="H218" s="160">
        <f t="shared" si="3"/>
        <v>73560</v>
      </c>
      <c r="I218" s="138"/>
    </row>
    <row r="219" spans="1:9" ht="15" outlineLevel="1">
      <c r="A219" s="61" t="s">
        <v>344</v>
      </c>
      <c r="B219" s="62" t="s">
        <v>116</v>
      </c>
      <c r="C219" s="63" t="s">
        <v>91</v>
      </c>
      <c r="D219" s="251" t="s">
        <v>274</v>
      </c>
      <c r="E219" s="252"/>
      <c r="F219" s="70">
        <v>424</v>
      </c>
      <c r="G219" s="160">
        <v>70610</v>
      </c>
      <c r="H219" s="160">
        <f t="shared" si="3"/>
        <v>70010</v>
      </c>
      <c r="I219" s="138"/>
    </row>
    <row r="220" spans="1:9" ht="15" outlineLevel="1">
      <c r="A220" s="61" t="s">
        <v>344</v>
      </c>
      <c r="B220" s="62" t="s">
        <v>116</v>
      </c>
      <c r="C220" s="63" t="s">
        <v>91</v>
      </c>
      <c r="D220" s="251" t="s">
        <v>275</v>
      </c>
      <c r="E220" s="252"/>
      <c r="F220" s="70">
        <v>566</v>
      </c>
      <c r="G220" s="160">
        <v>70610</v>
      </c>
      <c r="H220" s="160">
        <f t="shared" si="3"/>
        <v>70010</v>
      </c>
      <c r="I220" s="138"/>
    </row>
    <row r="221" spans="1:9" ht="15" outlineLevel="1">
      <c r="A221" s="61" t="s">
        <v>344</v>
      </c>
      <c r="B221" s="62" t="s">
        <v>116</v>
      </c>
      <c r="C221" s="63" t="s">
        <v>91</v>
      </c>
      <c r="D221" s="251" t="s">
        <v>276</v>
      </c>
      <c r="E221" s="252"/>
      <c r="F221" s="70">
        <v>1244</v>
      </c>
      <c r="G221" s="160">
        <v>70610</v>
      </c>
      <c r="H221" s="160">
        <f t="shared" si="3"/>
        <v>70010</v>
      </c>
      <c r="I221" s="138"/>
    </row>
    <row r="222" spans="1:9" ht="15" outlineLevel="1">
      <c r="A222" s="61" t="s">
        <v>344</v>
      </c>
      <c r="B222" s="62" t="s">
        <v>116</v>
      </c>
      <c r="C222" s="63" t="s">
        <v>91</v>
      </c>
      <c r="D222" s="251" t="s">
        <v>308</v>
      </c>
      <c r="E222" s="252"/>
      <c r="F222" s="70">
        <v>1244</v>
      </c>
      <c r="G222" s="160">
        <v>70610</v>
      </c>
      <c r="H222" s="160">
        <f t="shared" si="3"/>
        <v>70010</v>
      </c>
      <c r="I222" s="138"/>
    </row>
    <row r="223" spans="1:9" ht="15" outlineLevel="1">
      <c r="A223" s="29" t="s">
        <v>344</v>
      </c>
      <c r="B223" s="30" t="s">
        <v>116</v>
      </c>
      <c r="C223" s="42" t="s">
        <v>91</v>
      </c>
      <c r="D223" s="287" t="s">
        <v>117</v>
      </c>
      <c r="E223" s="288"/>
      <c r="F223" s="71">
        <v>2763</v>
      </c>
      <c r="G223" s="160">
        <v>74180</v>
      </c>
      <c r="H223" s="160">
        <f t="shared" si="3"/>
        <v>73580</v>
      </c>
      <c r="I223" s="138"/>
    </row>
    <row r="224" spans="1:9" ht="15" outlineLevel="1">
      <c r="A224" s="29" t="s">
        <v>344</v>
      </c>
      <c r="B224" s="30" t="s">
        <v>116</v>
      </c>
      <c r="C224" s="42" t="s">
        <v>91</v>
      </c>
      <c r="D224" s="287" t="s">
        <v>317</v>
      </c>
      <c r="E224" s="288"/>
      <c r="F224" s="71">
        <v>5527</v>
      </c>
      <c r="G224" s="145">
        <v>74490</v>
      </c>
      <c r="H224" s="145">
        <f>G224-800</f>
        <v>73690</v>
      </c>
      <c r="I224" s="138"/>
    </row>
    <row r="225" spans="1:9" ht="15" outlineLevel="1">
      <c r="A225" s="29" t="s">
        <v>344</v>
      </c>
      <c r="B225" s="30" t="s">
        <v>116</v>
      </c>
      <c r="C225" s="42" t="s">
        <v>91</v>
      </c>
      <c r="D225" s="287" t="s">
        <v>118</v>
      </c>
      <c r="E225" s="288"/>
      <c r="F225" s="71">
        <v>8290</v>
      </c>
      <c r="G225" s="145">
        <v>74490</v>
      </c>
      <c r="H225" s="145">
        <f>G225-800</f>
        <v>73690</v>
      </c>
      <c r="I225" s="138"/>
    </row>
    <row r="226" spans="1:9" ht="15.75" outlineLevel="1" thickBot="1">
      <c r="A226" s="33" t="s">
        <v>344</v>
      </c>
      <c r="B226" s="34" t="s">
        <v>116</v>
      </c>
      <c r="C226" s="58" t="s">
        <v>91</v>
      </c>
      <c r="D226" s="308" t="s">
        <v>125</v>
      </c>
      <c r="E226" s="309"/>
      <c r="F226" s="72">
        <v>15543</v>
      </c>
      <c r="G226" s="161">
        <v>75300</v>
      </c>
      <c r="H226" s="161">
        <f>G226-1300</f>
        <v>74000</v>
      </c>
      <c r="I226" s="138"/>
    </row>
    <row r="227" spans="1:8" ht="18.75" outlineLevel="1">
      <c r="A227" s="208" t="s">
        <v>315</v>
      </c>
      <c r="B227" s="209"/>
      <c r="C227" s="209"/>
      <c r="D227" s="209"/>
      <c r="E227" s="209"/>
      <c r="F227" s="210"/>
      <c r="G227" s="211"/>
      <c r="H227" s="68"/>
    </row>
    <row r="228" spans="1:8" ht="19.5" outlineLevel="1" thickBot="1">
      <c r="A228" s="69" t="s">
        <v>316</v>
      </c>
      <c r="B228" s="66"/>
      <c r="C228" s="66"/>
      <c r="D228" s="66"/>
      <c r="E228" s="66"/>
      <c r="F228" s="67"/>
      <c r="G228" s="212"/>
      <c r="H228" s="68"/>
    </row>
    <row r="229" spans="1:8" ht="16.5" thickBot="1">
      <c r="A229" s="260" t="s">
        <v>55</v>
      </c>
      <c r="B229" s="261"/>
      <c r="C229" s="261"/>
      <c r="D229" s="261"/>
      <c r="E229" s="261"/>
      <c r="F229" s="262"/>
      <c r="G229" s="246" t="s">
        <v>174</v>
      </c>
      <c r="H229" s="247"/>
    </row>
    <row r="230" spans="1:8" ht="29.25" customHeight="1" outlineLevel="1" thickBot="1">
      <c r="A230" s="243" t="s">
        <v>0</v>
      </c>
      <c r="B230" s="214" t="s">
        <v>1</v>
      </c>
      <c r="C230" s="214" t="s">
        <v>2</v>
      </c>
      <c r="D230" s="214" t="s">
        <v>27</v>
      </c>
      <c r="E230" s="215" t="s">
        <v>3</v>
      </c>
      <c r="F230" s="215" t="s">
        <v>82</v>
      </c>
      <c r="G230" s="203" t="s">
        <v>322</v>
      </c>
      <c r="H230" s="203" t="s">
        <v>323</v>
      </c>
    </row>
    <row r="231" spans="1:9" ht="16.5" customHeight="1" outlineLevel="1">
      <c r="A231" s="29" t="s">
        <v>56</v>
      </c>
      <c r="B231" s="30" t="s">
        <v>90</v>
      </c>
      <c r="C231" s="30" t="s">
        <v>149</v>
      </c>
      <c r="D231" s="30">
        <v>16</v>
      </c>
      <c r="E231" s="133" t="s">
        <v>278</v>
      </c>
      <c r="F231" s="50">
        <v>85.2</v>
      </c>
      <c r="G231" s="127">
        <v>56730</v>
      </c>
      <c r="H231" s="127" t="s">
        <v>272</v>
      </c>
      <c r="I231" s="1"/>
    </row>
    <row r="232" spans="1:8" ht="16.5" customHeight="1" outlineLevel="1">
      <c r="A232" s="29" t="s">
        <v>56</v>
      </c>
      <c r="B232" s="30" t="s">
        <v>90</v>
      </c>
      <c r="C232" s="30" t="s">
        <v>149</v>
      </c>
      <c r="D232" s="30">
        <v>18</v>
      </c>
      <c r="E232" s="133" t="s">
        <v>279</v>
      </c>
      <c r="F232" s="50">
        <v>146.7</v>
      </c>
      <c r="G232" s="127">
        <v>58730</v>
      </c>
      <c r="H232" s="127" t="s">
        <v>272</v>
      </c>
    </row>
    <row r="233" spans="1:8" ht="16.5" customHeight="1" outlineLevel="1">
      <c r="A233" s="29" t="s">
        <v>56</v>
      </c>
      <c r="B233" s="30" t="s">
        <v>90</v>
      </c>
      <c r="C233" s="30" t="s">
        <v>149</v>
      </c>
      <c r="D233" s="30">
        <v>18</v>
      </c>
      <c r="E233" s="155" t="s">
        <v>280</v>
      </c>
      <c r="F233" s="50">
        <v>196</v>
      </c>
      <c r="G233" s="127">
        <v>58730</v>
      </c>
      <c r="H233" s="127" t="s">
        <v>272</v>
      </c>
    </row>
    <row r="234" spans="1:8" ht="16.5" customHeight="1" outlineLevel="1">
      <c r="A234" s="29" t="s">
        <v>56</v>
      </c>
      <c r="B234" s="30" t="s">
        <v>90</v>
      </c>
      <c r="C234" s="30" t="s">
        <v>149</v>
      </c>
      <c r="D234" s="129">
        <v>20</v>
      </c>
      <c r="E234" s="104" t="s">
        <v>102</v>
      </c>
      <c r="F234" s="50">
        <v>165.6</v>
      </c>
      <c r="G234" s="127">
        <v>65730</v>
      </c>
      <c r="H234" s="127" t="s">
        <v>272</v>
      </c>
    </row>
    <row r="235" spans="1:8" ht="16.5" customHeight="1" outlineLevel="1">
      <c r="A235" s="29" t="s">
        <v>56</v>
      </c>
      <c r="B235" s="30" t="s">
        <v>90</v>
      </c>
      <c r="C235" s="30" t="s">
        <v>149</v>
      </c>
      <c r="D235" s="129">
        <v>20</v>
      </c>
      <c r="E235" s="104" t="s">
        <v>247</v>
      </c>
      <c r="F235" s="50">
        <v>220.8</v>
      </c>
      <c r="G235" s="127">
        <v>65730</v>
      </c>
      <c r="H235" s="127" t="s">
        <v>272</v>
      </c>
    </row>
    <row r="236" spans="1:8" ht="16.5" customHeight="1" outlineLevel="1">
      <c r="A236" s="29" t="s">
        <v>56</v>
      </c>
      <c r="B236" s="30" t="s">
        <v>90</v>
      </c>
      <c r="C236" s="30" t="s">
        <v>149</v>
      </c>
      <c r="D236" s="30">
        <v>22</v>
      </c>
      <c r="E236" s="104" t="s">
        <v>103</v>
      </c>
      <c r="F236" s="50">
        <v>252</v>
      </c>
      <c r="G236" s="127">
        <v>68730</v>
      </c>
      <c r="H236" s="127" t="s">
        <v>272</v>
      </c>
    </row>
    <row r="237" spans="1:8" ht="16.5" customHeight="1" outlineLevel="1">
      <c r="A237" s="29" t="s">
        <v>56</v>
      </c>
      <c r="B237" s="30" t="s">
        <v>90</v>
      </c>
      <c r="C237" s="30" t="s">
        <v>149</v>
      </c>
      <c r="D237" s="30" t="s">
        <v>350</v>
      </c>
      <c r="E237" s="104" t="s">
        <v>104</v>
      </c>
      <c r="F237" s="50">
        <v>307</v>
      </c>
      <c r="G237" s="127">
        <v>68200</v>
      </c>
      <c r="H237" s="127" t="s">
        <v>272</v>
      </c>
    </row>
    <row r="238" spans="1:8" ht="16.5" customHeight="1" outlineLevel="1">
      <c r="A238" s="29" t="s">
        <v>56</v>
      </c>
      <c r="B238" s="30" t="s">
        <v>90</v>
      </c>
      <c r="C238" s="30" t="s">
        <v>149</v>
      </c>
      <c r="D238" s="30">
        <v>30</v>
      </c>
      <c r="E238" s="104" t="s">
        <v>249</v>
      </c>
      <c r="F238" s="50">
        <v>381.6</v>
      </c>
      <c r="G238" s="127">
        <v>69810</v>
      </c>
      <c r="H238" s="127" t="s">
        <v>272</v>
      </c>
    </row>
    <row r="239" spans="1:8" ht="16.5" customHeight="1" outlineLevel="1">
      <c r="A239" s="29" t="s">
        <v>56</v>
      </c>
      <c r="B239" s="30" t="s">
        <v>90</v>
      </c>
      <c r="C239" s="30" t="s">
        <v>149</v>
      </c>
      <c r="D239" s="30">
        <v>36</v>
      </c>
      <c r="E239" s="104" t="s">
        <v>248</v>
      </c>
      <c r="F239" s="50">
        <v>502.8</v>
      </c>
      <c r="G239" s="127">
        <v>69810</v>
      </c>
      <c r="H239" s="127" t="s">
        <v>272</v>
      </c>
    </row>
    <row r="240" spans="1:8" ht="16.5" customHeight="1" outlineLevel="1" thickBot="1">
      <c r="A240" s="33" t="s">
        <v>56</v>
      </c>
      <c r="B240" s="34" t="s">
        <v>90</v>
      </c>
      <c r="C240" s="34" t="s">
        <v>149</v>
      </c>
      <c r="D240" s="34" t="s">
        <v>351</v>
      </c>
      <c r="E240" s="125" t="s">
        <v>106</v>
      </c>
      <c r="F240" s="51">
        <v>625.2</v>
      </c>
      <c r="G240" s="127">
        <v>75250</v>
      </c>
      <c r="H240" s="127" t="s">
        <v>272</v>
      </c>
    </row>
    <row r="241" spans="1:8" ht="16.5" customHeight="1" outlineLevel="1">
      <c r="A241" s="36" t="s">
        <v>56</v>
      </c>
      <c r="B241" s="27" t="s">
        <v>90</v>
      </c>
      <c r="C241" s="27" t="s">
        <v>91</v>
      </c>
      <c r="D241" s="27">
        <v>10</v>
      </c>
      <c r="E241" s="27" t="s">
        <v>101</v>
      </c>
      <c r="F241" s="52">
        <v>51.54</v>
      </c>
      <c r="G241" s="126" t="s">
        <v>272</v>
      </c>
      <c r="H241" s="126" t="s">
        <v>272</v>
      </c>
    </row>
    <row r="242" spans="1:8" ht="16.5" customHeight="1" outlineLevel="1">
      <c r="A242" s="37" t="s">
        <v>56</v>
      </c>
      <c r="B242" s="30" t="s">
        <v>90</v>
      </c>
      <c r="C242" s="30" t="s">
        <v>91</v>
      </c>
      <c r="D242" s="30">
        <v>12</v>
      </c>
      <c r="E242" s="30" t="s">
        <v>100</v>
      </c>
      <c r="F242" s="53">
        <v>62.4</v>
      </c>
      <c r="G242" s="127" t="s">
        <v>272</v>
      </c>
      <c r="H242" s="127" t="s">
        <v>272</v>
      </c>
    </row>
    <row r="243" spans="1:8" ht="16.5" customHeight="1" outlineLevel="1">
      <c r="A243" s="37" t="s">
        <v>56</v>
      </c>
      <c r="B243" s="30" t="s">
        <v>90</v>
      </c>
      <c r="C243" s="30" t="s">
        <v>91</v>
      </c>
      <c r="D243" s="30">
        <v>20</v>
      </c>
      <c r="E243" s="30" t="s">
        <v>102</v>
      </c>
      <c r="F243" s="53">
        <v>165.6</v>
      </c>
      <c r="G243" s="127" t="s">
        <v>272</v>
      </c>
      <c r="H243" s="127" t="s">
        <v>272</v>
      </c>
    </row>
    <row r="244" spans="1:8" ht="16.5" customHeight="1" outlineLevel="1">
      <c r="A244" s="37" t="s">
        <v>56</v>
      </c>
      <c r="B244" s="30" t="s">
        <v>90</v>
      </c>
      <c r="C244" s="30" t="s">
        <v>91</v>
      </c>
      <c r="D244" s="30">
        <v>25</v>
      </c>
      <c r="E244" s="31" t="s">
        <v>104</v>
      </c>
      <c r="F244" s="53">
        <v>372.85</v>
      </c>
      <c r="G244" s="127" t="s">
        <v>272</v>
      </c>
      <c r="H244" s="127" t="s">
        <v>272</v>
      </c>
    </row>
    <row r="245" spans="1:8" ht="16.5" customHeight="1" outlineLevel="1">
      <c r="A245" s="37" t="s">
        <v>56</v>
      </c>
      <c r="B245" s="30" t="s">
        <v>90</v>
      </c>
      <c r="C245" s="30" t="s">
        <v>91</v>
      </c>
      <c r="D245" s="30">
        <v>36</v>
      </c>
      <c r="E245" s="31" t="s">
        <v>105</v>
      </c>
      <c r="F245" s="53">
        <v>502.8</v>
      </c>
      <c r="G245" s="127" t="s">
        <v>272</v>
      </c>
      <c r="H245" s="127" t="s">
        <v>272</v>
      </c>
    </row>
    <row r="246" spans="1:8" ht="16.5" customHeight="1" outlineLevel="1" thickBot="1">
      <c r="A246" s="38" t="s">
        <v>56</v>
      </c>
      <c r="B246" s="34" t="s">
        <v>90</v>
      </c>
      <c r="C246" s="34" t="s">
        <v>91</v>
      </c>
      <c r="D246" s="34">
        <v>40</v>
      </c>
      <c r="E246" s="34" t="s">
        <v>106</v>
      </c>
      <c r="F246" s="54">
        <v>625.2</v>
      </c>
      <c r="G246" s="128" t="s">
        <v>272</v>
      </c>
      <c r="H246" s="128" t="s">
        <v>272</v>
      </c>
    </row>
    <row r="247" spans="1:8" ht="15.75" outlineLevel="1" thickBot="1">
      <c r="A247" s="94"/>
      <c r="B247" s="66"/>
      <c r="C247" s="66"/>
      <c r="D247" s="66"/>
      <c r="E247" s="66"/>
      <c r="F247" s="101"/>
      <c r="G247" s="119"/>
      <c r="H247"/>
    </row>
    <row r="248" spans="1:8" ht="16.5" thickBot="1">
      <c r="A248" s="260" t="s">
        <v>136</v>
      </c>
      <c r="B248" s="261"/>
      <c r="C248" s="261"/>
      <c r="D248" s="261"/>
      <c r="E248" s="261"/>
      <c r="F248" s="262"/>
      <c r="G248" s="117" t="s">
        <v>174</v>
      </c>
      <c r="H248"/>
    </row>
    <row r="249" spans="1:8" ht="60.75" outlineLevel="1" thickBot="1">
      <c r="A249" s="15" t="s">
        <v>0</v>
      </c>
      <c r="B249" s="14" t="s">
        <v>1</v>
      </c>
      <c r="C249" s="14" t="s">
        <v>2</v>
      </c>
      <c r="D249" s="14" t="s">
        <v>27</v>
      </c>
      <c r="E249" s="75" t="s">
        <v>3</v>
      </c>
      <c r="F249" s="75" t="s">
        <v>82</v>
      </c>
      <c r="G249" s="118" t="s">
        <v>145</v>
      </c>
      <c r="H249"/>
    </row>
    <row r="250" spans="1:8" ht="30" outlineLevel="1">
      <c r="A250" s="26" t="s">
        <v>56</v>
      </c>
      <c r="B250" s="113" t="s">
        <v>130</v>
      </c>
      <c r="C250" s="27" t="s">
        <v>131</v>
      </c>
      <c r="D250" s="27">
        <v>10</v>
      </c>
      <c r="E250" s="137" t="s">
        <v>133</v>
      </c>
      <c r="F250" s="49">
        <v>92.4</v>
      </c>
      <c r="G250" s="126">
        <v>70770</v>
      </c>
      <c r="H250" s="1"/>
    </row>
    <row r="251" spans="1:8" ht="30" outlineLevel="1">
      <c r="A251" s="29" t="s">
        <v>56</v>
      </c>
      <c r="B251" s="114" t="s">
        <v>130</v>
      </c>
      <c r="C251" s="30" t="s">
        <v>131</v>
      </c>
      <c r="D251" s="30">
        <v>14</v>
      </c>
      <c r="E251" s="135" t="s">
        <v>134</v>
      </c>
      <c r="F251" s="50">
        <v>107.4</v>
      </c>
      <c r="G251" s="127">
        <v>70770</v>
      </c>
      <c r="H251" s="1"/>
    </row>
    <row r="252" spans="1:8" ht="30" outlineLevel="1">
      <c r="A252" s="29" t="s">
        <v>56</v>
      </c>
      <c r="B252" s="114" t="s">
        <v>130</v>
      </c>
      <c r="C252" s="30" t="s">
        <v>131</v>
      </c>
      <c r="D252" s="30">
        <v>16</v>
      </c>
      <c r="E252" s="135" t="s">
        <v>250</v>
      </c>
      <c r="F252" s="50">
        <v>104.52</v>
      </c>
      <c r="G252" s="127">
        <v>72810</v>
      </c>
      <c r="H252" s="1"/>
    </row>
    <row r="253" spans="1:8" ht="30" outlineLevel="1">
      <c r="A253" s="29" t="s">
        <v>56</v>
      </c>
      <c r="B253" s="114" t="s">
        <v>130</v>
      </c>
      <c r="C253" s="30" t="s">
        <v>131</v>
      </c>
      <c r="D253" s="30">
        <v>16</v>
      </c>
      <c r="E253" s="146" t="s">
        <v>135</v>
      </c>
      <c r="F253" s="50">
        <v>114.96</v>
      </c>
      <c r="G253" s="127">
        <v>72810</v>
      </c>
      <c r="H253" s="1"/>
    </row>
    <row r="254" spans="1:8" ht="30" outlineLevel="1">
      <c r="A254" s="29" t="s">
        <v>56</v>
      </c>
      <c r="B254" s="114" t="s">
        <v>130</v>
      </c>
      <c r="C254" s="30" t="s">
        <v>131</v>
      </c>
      <c r="D254" s="30">
        <v>16</v>
      </c>
      <c r="E254" s="155" t="s">
        <v>288</v>
      </c>
      <c r="F254" s="48">
        <v>142.2</v>
      </c>
      <c r="G254" s="127">
        <v>72810</v>
      </c>
      <c r="H254" s="1"/>
    </row>
    <row r="255" spans="1:8" ht="30" outlineLevel="1">
      <c r="A255" s="29" t="s">
        <v>56</v>
      </c>
      <c r="B255" s="114" t="s">
        <v>130</v>
      </c>
      <c r="C255" s="30" t="s">
        <v>131</v>
      </c>
      <c r="D255" s="30">
        <v>20</v>
      </c>
      <c r="E255" s="135" t="s">
        <v>251</v>
      </c>
      <c r="F255" s="50">
        <v>81.48</v>
      </c>
      <c r="G255" s="127">
        <v>74310</v>
      </c>
      <c r="H255" s="1"/>
    </row>
    <row r="256" spans="1:8" ht="30" outlineLevel="1">
      <c r="A256" s="29" t="s">
        <v>56</v>
      </c>
      <c r="B256" s="114" t="s">
        <v>130</v>
      </c>
      <c r="C256" s="30" t="s">
        <v>131</v>
      </c>
      <c r="D256" s="30">
        <v>20</v>
      </c>
      <c r="E256" s="135" t="s">
        <v>252</v>
      </c>
      <c r="F256" s="50">
        <v>129.96</v>
      </c>
      <c r="G256" s="127">
        <v>74310</v>
      </c>
      <c r="H256" s="1"/>
    </row>
    <row r="257" spans="1:8" ht="30.75" outlineLevel="1" thickBot="1">
      <c r="A257" s="33" t="s">
        <v>56</v>
      </c>
      <c r="B257" s="115" t="s">
        <v>130</v>
      </c>
      <c r="C257" s="34" t="s">
        <v>131</v>
      </c>
      <c r="D257" s="34">
        <v>20</v>
      </c>
      <c r="E257" s="136" t="s">
        <v>283</v>
      </c>
      <c r="F257" s="51">
        <v>215</v>
      </c>
      <c r="G257" s="128">
        <v>74310</v>
      </c>
      <c r="H257" s="1"/>
    </row>
    <row r="258" spans="1:11" ht="15.75" outlineLevel="1" thickBot="1">
      <c r="A258" s="94"/>
      <c r="B258" s="66"/>
      <c r="C258" s="66"/>
      <c r="D258" s="66"/>
      <c r="E258" s="66"/>
      <c r="F258" s="102"/>
      <c r="G258" s="103"/>
      <c r="H258" s="103"/>
      <c r="I258" s="119"/>
      <c r="K258" t="e">
        <f>1000/F258</f>
        <v>#DIV/0!</v>
      </c>
    </row>
    <row r="259" spans="1:8" ht="16.5" thickBot="1">
      <c r="A259" s="257" t="s">
        <v>107</v>
      </c>
      <c r="B259" s="258"/>
      <c r="C259" s="258"/>
      <c r="D259" s="258"/>
      <c r="E259" s="258"/>
      <c r="F259" s="259"/>
      <c r="G259" s="117" t="s">
        <v>174</v>
      </c>
      <c r="H259"/>
    </row>
    <row r="260" spans="1:8" ht="30.75" customHeight="1" outlineLevel="1" thickBot="1">
      <c r="A260" s="15" t="s">
        <v>0</v>
      </c>
      <c r="B260" s="14" t="s">
        <v>1</v>
      </c>
      <c r="C260" s="14" t="s">
        <v>2</v>
      </c>
      <c r="D260" s="14" t="s">
        <v>109</v>
      </c>
      <c r="E260" s="55" t="s">
        <v>3</v>
      </c>
      <c r="F260" s="55" t="s">
        <v>82</v>
      </c>
      <c r="G260" s="78" t="s">
        <v>145</v>
      </c>
      <c r="H260"/>
    </row>
    <row r="261" spans="1:8" ht="15" customHeight="1" outlineLevel="1" thickBot="1">
      <c r="A261" s="26" t="s">
        <v>107</v>
      </c>
      <c r="B261" s="27" t="s">
        <v>108</v>
      </c>
      <c r="C261" s="27" t="s">
        <v>132</v>
      </c>
      <c r="D261" s="27" t="s">
        <v>110</v>
      </c>
      <c r="E261" s="57" t="s">
        <v>111</v>
      </c>
      <c r="F261" s="49">
        <v>7.2</v>
      </c>
      <c r="G261" s="28" t="s">
        <v>272</v>
      </c>
      <c r="H261"/>
    </row>
    <row r="262" spans="1:8" ht="15.75" customHeight="1" outlineLevel="1" thickBot="1">
      <c r="A262" s="38" t="s">
        <v>107</v>
      </c>
      <c r="B262" s="34" t="s">
        <v>108</v>
      </c>
      <c r="C262" s="34" t="s">
        <v>132</v>
      </c>
      <c r="D262" s="34" t="s">
        <v>110</v>
      </c>
      <c r="E262" s="56" t="s">
        <v>112</v>
      </c>
      <c r="F262" s="51">
        <v>18</v>
      </c>
      <c r="G262" s="28" t="s">
        <v>272</v>
      </c>
      <c r="H262"/>
    </row>
    <row r="263" ht="18.75" outlineLevel="1" collapsed="1">
      <c r="A263" s="47" t="s">
        <v>113</v>
      </c>
    </row>
    <row r="264" ht="18.75">
      <c r="A264" s="47"/>
    </row>
    <row r="265" ht="19.5" thickBot="1">
      <c r="A265" s="47" t="s">
        <v>173</v>
      </c>
    </row>
    <row r="266" spans="1:9" ht="23.25" customHeight="1" thickBot="1">
      <c r="A266" s="123" t="s">
        <v>0</v>
      </c>
      <c r="B266" s="122" t="s">
        <v>162</v>
      </c>
      <c r="C266" s="124" t="s">
        <v>2</v>
      </c>
      <c r="D266" s="120" t="s">
        <v>52</v>
      </c>
      <c r="E266" s="121" t="s">
        <v>163</v>
      </c>
      <c r="G266" s="329" t="s">
        <v>343</v>
      </c>
      <c r="H266" s="330"/>
      <c r="I266" s="331"/>
    </row>
    <row r="267" spans="1:9" ht="30" customHeight="1" thickBot="1">
      <c r="A267" s="86" t="s">
        <v>164</v>
      </c>
      <c r="B267" s="87" t="s">
        <v>172</v>
      </c>
      <c r="C267" s="88" t="s">
        <v>165</v>
      </c>
      <c r="D267" s="84" t="s">
        <v>267</v>
      </c>
      <c r="E267" s="85">
        <v>75390</v>
      </c>
      <c r="F267" s="139"/>
      <c r="G267" s="332"/>
      <c r="H267" s="333"/>
      <c r="I267" s="334"/>
    </row>
    <row r="268" spans="1:9" ht="15" customHeight="1">
      <c r="A268" s="277" t="s">
        <v>164</v>
      </c>
      <c r="B268" s="279" t="s">
        <v>172</v>
      </c>
      <c r="C268" s="325" t="s">
        <v>167</v>
      </c>
      <c r="D268" s="276" t="s">
        <v>267</v>
      </c>
      <c r="E268" s="274">
        <v>74545</v>
      </c>
      <c r="G268" s="332"/>
      <c r="H268" s="333"/>
      <c r="I268" s="334"/>
    </row>
    <row r="269" spans="1:9" ht="14.25" customHeight="1" thickBot="1">
      <c r="A269" s="278"/>
      <c r="B269" s="280"/>
      <c r="C269" s="326"/>
      <c r="D269" s="268"/>
      <c r="E269" s="275"/>
      <c r="G269" s="332"/>
      <c r="H269" s="333"/>
      <c r="I269" s="334"/>
    </row>
    <row r="270" spans="1:9" ht="15" customHeight="1">
      <c r="A270" s="289" t="s">
        <v>164</v>
      </c>
      <c r="B270" s="293" t="s">
        <v>172</v>
      </c>
      <c r="C270" s="267" t="s">
        <v>168</v>
      </c>
      <c r="D270" s="267" t="s">
        <v>267</v>
      </c>
      <c r="E270" s="269">
        <v>75080</v>
      </c>
      <c r="G270" s="332"/>
      <c r="H270" s="333"/>
      <c r="I270" s="334"/>
    </row>
    <row r="271" spans="1:9" ht="15.75" customHeight="1" thickBot="1">
      <c r="A271" s="290"/>
      <c r="B271" s="294"/>
      <c r="C271" s="271"/>
      <c r="D271" s="268"/>
      <c r="E271" s="270"/>
      <c r="G271" s="332"/>
      <c r="H271" s="333"/>
      <c r="I271" s="334"/>
    </row>
    <row r="272" spans="1:9" ht="15" customHeight="1">
      <c r="A272" s="265" t="s">
        <v>164</v>
      </c>
      <c r="B272" s="291" t="s">
        <v>172</v>
      </c>
      <c r="C272" s="327" t="s">
        <v>268</v>
      </c>
      <c r="D272" s="267" t="s">
        <v>267</v>
      </c>
      <c r="E272" s="269">
        <v>81090</v>
      </c>
      <c r="G272" s="332"/>
      <c r="H272" s="333"/>
      <c r="I272" s="334"/>
    </row>
    <row r="273" spans="1:9" ht="15.75" customHeight="1" thickBot="1">
      <c r="A273" s="266"/>
      <c r="B273" s="292"/>
      <c r="C273" s="328"/>
      <c r="D273" s="268"/>
      <c r="E273" s="270"/>
      <c r="G273" s="332"/>
      <c r="H273" s="333"/>
      <c r="I273" s="334"/>
    </row>
    <row r="274" spans="1:9" ht="15" customHeight="1">
      <c r="A274" s="263" t="s">
        <v>164</v>
      </c>
      <c r="B274" s="272" t="s">
        <v>346</v>
      </c>
      <c r="C274" s="272" t="s">
        <v>170</v>
      </c>
      <c r="D274" s="253" t="s">
        <v>267</v>
      </c>
      <c r="E274" s="255">
        <v>67090</v>
      </c>
      <c r="G274" s="332"/>
      <c r="H274" s="333"/>
      <c r="I274" s="334"/>
    </row>
    <row r="275" spans="1:9" ht="10.5" customHeight="1" thickBot="1">
      <c r="A275" s="264"/>
      <c r="B275" s="273"/>
      <c r="C275" s="273"/>
      <c r="D275" s="254"/>
      <c r="E275" s="256"/>
      <c r="G275" s="332"/>
      <c r="H275" s="333"/>
      <c r="I275" s="334"/>
    </row>
    <row r="276" spans="1:9" ht="23.25" customHeight="1" thickBot="1">
      <c r="A276" s="123" t="s">
        <v>0</v>
      </c>
      <c r="B276" s="122" t="s">
        <v>162</v>
      </c>
      <c r="C276" s="124" t="s">
        <v>2</v>
      </c>
      <c r="D276" s="120" t="s">
        <v>52</v>
      </c>
      <c r="E276" s="121" t="s">
        <v>163</v>
      </c>
      <c r="G276" s="335"/>
      <c r="H276" s="336"/>
      <c r="I276" s="337"/>
    </row>
    <row r="277" spans="1:9" ht="26.25" customHeight="1" thickBot="1">
      <c r="A277" s="86" t="s">
        <v>164</v>
      </c>
      <c r="B277" s="87" t="s">
        <v>172</v>
      </c>
      <c r="C277" s="88" t="s">
        <v>165</v>
      </c>
      <c r="D277" s="84" t="s">
        <v>166</v>
      </c>
      <c r="E277" s="85">
        <v>74310</v>
      </c>
      <c r="F277" s="139"/>
      <c r="G277" s="335"/>
      <c r="H277" s="336"/>
      <c r="I277" s="337"/>
    </row>
    <row r="278" spans="1:9" ht="14.25" customHeight="1">
      <c r="A278" s="277" t="s">
        <v>164</v>
      </c>
      <c r="B278" s="279" t="s">
        <v>172</v>
      </c>
      <c r="C278" s="325" t="s">
        <v>167</v>
      </c>
      <c r="D278" s="276" t="s">
        <v>166</v>
      </c>
      <c r="E278" s="274">
        <v>73110</v>
      </c>
      <c r="G278" s="335"/>
      <c r="H278" s="336"/>
      <c r="I278" s="337"/>
    </row>
    <row r="279" spans="1:9" ht="14.25" customHeight="1" thickBot="1">
      <c r="A279" s="278"/>
      <c r="B279" s="280"/>
      <c r="C279" s="326"/>
      <c r="D279" s="268"/>
      <c r="E279" s="275"/>
      <c r="G279" s="335"/>
      <c r="H279" s="336"/>
      <c r="I279" s="337"/>
    </row>
    <row r="280" spans="1:9" ht="14.25" customHeight="1">
      <c r="A280" s="289" t="s">
        <v>164</v>
      </c>
      <c r="B280" s="293" t="s">
        <v>172</v>
      </c>
      <c r="C280" s="267" t="s">
        <v>168</v>
      </c>
      <c r="D280" s="267" t="s">
        <v>166</v>
      </c>
      <c r="E280" s="269">
        <v>74000</v>
      </c>
      <c r="G280" s="335"/>
      <c r="H280" s="336"/>
      <c r="I280" s="337"/>
    </row>
    <row r="281" spans="1:9" ht="14.25" customHeight="1" thickBot="1">
      <c r="A281" s="290"/>
      <c r="B281" s="294"/>
      <c r="C281" s="271"/>
      <c r="D281" s="268"/>
      <c r="E281" s="270"/>
      <c r="G281" s="335"/>
      <c r="H281" s="336"/>
      <c r="I281" s="337"/>
    </row>
    <row r="282" spans="1:9" ht="14.25" customHeight="1">
      <c r="A282" s="265" t="s">
        <v>164</v>
      </c>
      <c r="B282" s="291" t="s">
        <v>172</v>
      </c>
      <c r="C282" s="327" t="s">
        <v>268</v>
      </c>
      <c r="D282" s="267" t="s">
        <v>166</v>
      </c>
      <c r="E282" s="269">
        <v>79560</v>
      </c>
      <c r="G282" s="335"/>
      <c r="H282" s="336"/>
      <c r="I282" s="337"/>
    </row>
    <row r="283" spans="1:9" ht="14.25" customHeight="1" thickBot="1">
      <c r="A283" s="266"/>
      <c r="B283" s="292"/>
      <c r="C283" s="328"/>
      <c r="D283" s="268"/>
      <c r="E283" s="270"/>
      <c r="G283" s="335"/>
      <c r="H283" s="336"/>
      <c r="I283" s="337"/>
    </row>
    <row r="284" spans="1:9" ht="14.25" customHeight="1">
      <c r="A284" s="263" t="s">
        <v>164</v>
      </c>
      <c r="B284" s="272" t="s">
        <v>169</v>
      </c>
      <c r="C284" s="272" t="s">
        <v>170</v>
      </c>
      <c r="D284" s="253" t="s">
        <v>269</v>
      </c>
      <c r="E284" s="255">
        <v>65880</v>
      </c>
      <c r="G284" s="335"/>
      <c r="H284" s="336"/>
      <c r="I284" s="337"/>
    </row>
    <row r="285" spans="1:9" ht="14.25" customHeight="1" thickBot="1">
      <c r="A285" s="264"/>
      <c r="B285" s="273"/>
      <c r="C285" s="273"/>
      <c r="D285" s="254"/>
      <c r="E285" s="256"/>
      <c r="G285" s="335"/>
      <c r="H285" s="336"/>
      <c r="I285" s="337"/>
    </row>
    <row r="286" spans="1:9" ht="14.25" customHeight="1">
      <c r="A286" s="263" t="s">
        <v>164</v>
      </c>
      <c r="B286" s="272" t="s">
        <v>169</v>
      </c>
      <c r="C286" s="272" t="s">
        <v>170</v>
      </c>
      <c r="D286" s="253" t="s">
        <v>270</v>
      </c>
      <c r="E286" s="255">
        <v>65100</v>
      </c>
      <c r="G286" s="335"/>
      <c r="H286" s="336"/>
      <c r="I286" s="337"/>
    </row>
    <row r="287" spans="1:9" ht="14.25" customHeight="1" thickBot="1">
      <c r="A287" s="264"/>
      <c r="B287" s="273"/>
      <c r="C287" s="273"/>
      <c r="D287" s="254"/>
      <c r="E287" s="256"/>
      <c r="G287" s="335"/>
      <c r="H287" s="336"/>
      <c r="I287" s="337"/>
    </row>
    <row r="288" spans="1:9" ht="14.25" customHeight="1">
      <c r="A288" s="263" t="s">
        <v>164</v>
      </c>
      <c r="B288" s="272" t="s">
        <v>169</v>
      </c>
      <c r="C288" s="272" t="s">
        <v>170</v>
      </c>
      <c r="D288" s="253" t="s">
        <v>287</v>
      </c>
      <c r="E288" s="255">
        <v>66350</v>
      </c>
      <c r="G288" s="335"/>
      <c r="H288" s="336"/>
      <c r="I288" s="337"/>
    </row>
    <row r="289" spans="1:9" ht="14.25" customHeight="1" thickBot="1">
      <c r="A289" s="264"/>
      <c r="B289" s="273"/>
      <c r="C289" s="273"/>
      <c r="D289" s="254"/>
      <c r="E289" s="256"/>
      <c r="G289" s="338"/>
      <c r="H289" s="339"/>
      <c r="I289" s="340"/>
    </row>
    <row r="290" spans="1:10" ht="26.25" customHeight="1">
      <c r="A290" s="248" t="s">
        <v>171</v>
      </c>
      <c r="B290" s="248"/>
      <c r="C290" s="248"/>
      <c r="D290" s="248"/>
      <c r="E290" s="248"/>
      <c r="F290" s="248"/>
      <c r="G290" s="248"/>
      <c r="H290" s="248"/>
      <c r="I290" s="248"/>
      <c r="J290" s="248"/>
    </row>
    <row r="291" spans="1:10" ht="26.25" customHeight="1">
      <c r="A291" s="248" t="s">
        <v>342</v>
      </c>
      <c r="B291" s="248"/>
      <c r="C291" s="248"/>
      <c r="D291" s="248"/>
      <c r="E291" s="248"/>
      <c r="F291" s="248"/>
      <c r="G291" s="248"/>
      <c r="H291" s="248"/>
      <c r="I291" s="248"/>
      <c r="J291" s="248"/>
    </row>
  </sheetData>
  <sheetProtection/>
  <mergeCells count="188">
    <mergeCell ref="C282:C283"/>
    <mergeCell ref="D282:D283"/>
    <mergeCell ref="D172:E172"/>
    <mergeCell ref="D225:E225"/>
    <mergeCell ref="D175:E175"/>
    <mergeCell ref="A286:A287"/>
    <mergeCell ref="B286:B287"/>
    <mergeCell ref="C286:C287"/>
    <mergeCell ref="E286:E287"/>
    <mergeCell ref="D208:E208"/>
    <mergeCell ref="D274:D275"/>
    <mergeCell ref="C278:C279"/>
    <mergeCell ref="C272:C273"/>
    <mergeCell ref="G266:I289"/>
    <mergeCell ref="A270:A271"/>
    <mergeCell ref="B270:B271"/>
    <mergeCell ref="C270:C271"/>
    <mergeCell ref="D270:D271"/>
    <mergeCell ref="B272:B273"/>
    <mergeCell ref="B274:B275"/>
    <mergeCell ref="C274:C275"/>
    <mergeCell ref="D207:E207"/>
    <mergeCell ref="A268:A269"/>
    <mergeCell ref="B268:B269"/>
    <mergeCell ref="C268:C269"/>
    <mergeCell ref="D268:D269"/>
    <mergeCell ref="E268:E269"/>
    <mergeCell ref="D226:E226"/>
    <mergeCell ref="D221:E221"/>
    <mergeCell ref="D224:E224"/>
    <mergeCell ref="D223:E223"/>
    <mergeCell ref="D198:E198"/>
    <mergeCell ref="D202:E202"/>
    <mergeCell ref="G197:H197"/>
    <mergeCell ref="A197:F197"/>
    <mergeCell ref="D203:E203"/>
    <mergeCell ref="D204:E204"/>
    <mergeCell ref="D201:E201"/>
    <mergeCell ref="D200:E200"/>
    <mergeCell ref="D199:E199"/>
    <mergeCell ref="D161:E161"/>
    <mergeCell ref="D162:E162"/>
    <mergeCell ref="A55:F55"/>
    <mergeCell ref="D141:E141"/>
    <mergeCell ref="D144:E144"/>
    <mergeCell ref="D155:E155"/>
    <mergeCell ref="D147:E147"/>
    <mergeCell ref="D125:E125"/>
    <mergeCell ref="D128:E128"/>
    <mergeCell ref="D119:E119"/>
    <mergeCell ref="G169:H169"/>
    <mergeCell ref="D164:E164"/>
    <mergeCell ref="D133:E133"/>
    <mergeCell ref="D109:E109"/>
    <mergeCell ref="D124:E124"/>
    <mergeCell ref="D126:E126"/>
    <mergeCell ref="D110:E110"/>
    <mergeCell ref="D137:E137"/>
    <mergeCell ref="D145:E145"/>
    <mergeCell ref="D127:E127"/>
    <mergeCell ref="D170:E170"/>
    <mergeCell ref="A169:F169"/>
    <mergeCell ref="A100:F100"/>
    <mergeCell ref="D138:E138"/>
    <mergeCell ref="A123:F123"/>
    <mergeCell ref="D139:E139"/>
    <mergeCell ref="D163:E163"/>
    <mergeCell ref="D130:E130"/>
    <mergeCell ref="D129:E129"/>
    <mergeCell ref="D146:E146"/>
    <mergeCell ref="D106:E106"/>
    <mergeCell ref="D107:E107"/>
    <mergeCell ref="G100:H100"/>
    <mergeCell ref="G123:H123"/>
    <mergeCell ref="D136:E136"/>
    <mergeCell ref="D135:E135"/>
    <mergeCell ref="D134:E134"/>
    <mergeCell ref="D131:E131"/>
    <mergeCell ref="G55:H55"/>
    <mergeCell ref="G14:H14"/>
    <mergeCell ref="D156:E156"/>
    <mergeCell ref="G159:H159"/>
    <mergeCell ref="A159:F159"/>
    <mergeCell ref="D140:E140"/>
    <mergeCell ref="D114:E114"/>
    <mergeCell ref="D118:E118"/>
    <mergeCell ref="D117:E117"/>
    <mergeCell ref="D103:E103"/>
    <mergeCell ref="D212:E212"/>
    <mergeCell ref="D217:E217"/>
    <mergeCell ref="I102:I120"/>
    <mergeCell ref="D115:E115"/>
    <mergeCell ref="D120:E120"/>
    <mergeCell ref="D154:E154"/>
    <mergeCell ref="D151:E151"/>
    <mergeCell ref="D149:E149"/>
    <mergeCell ref="D150:E150"/>
    <mergeCell ref="D153:E153"/>
    <mergeCell ref="D194:E194"/>
    <mergeCell ref="D183:E183"/>
    <mergeCell ref="D116:E116"/>
    <mergeCell ref="D210:E210"/>
    <mergeCell ref="D214:E214"/>
    <mergeCell ref="D112:E112"/>
    <mergeCell ref="D113:E113"/>
    <mergeCell ref="D195:E195"/>
    <mergeCell ref="D184:E184"/>
    <mergeCell ref="D142:E142"/>
    <mergeCell ref="D180:E180"/>
    <mergeCell ref="D173:E173"/>
    <mergeCell ref="D160:E160"/>
    <mergeCell ref="D152:E152"/>
    <mergeCell ref="D179:E179"/>
    <mergeCell ref="D178:E178"/>
    <mergeCell ref="D174:E174"/>
    <mergeCell ref="D177:E177"/>
    <mergeCell ref="D176:E176"/>
    <mergeCell ref="D171:E171"/>
    <mergeCell ref="D148:E148"/>
    <mergeCell ref="D167:E167"/>
    <mergeCell ref="D104:E104"/>
    <mergeCell ref="D188:E188"/>
    <mergeCell ref="D191:E191"/>
    <mergeCell ref="D190:E190"/>
    <mergeCell ref="D132:E132"/>
    <mergeCell ref="D143:E143"/>
    <mergeCell ref="D165:E165"/>
    <mergeCell ref="D166:E166"/>
    <mergeCell ref="A14:F14"/>
    <mergeCell ref="E272:E273"/>
    <mergeCell ref="D187:E187"/>
    <mergeCell ref="D182:E182"/>
    <mergeCell ref="D181:E181"/>
    <mergeCell ref="D108:E108"/>
    <mergeCell ref="D101:E101"/>
    <mergeCell ref="D111:E111"/>
    <mergeCell ref="D102:E102"/>
    <mergeCell ref="D105:E105"/>
    <mergeCell ref="A290:J290"/>
    <mergeCell ref="A288:A289"/>
    <mergeCell ref="B288:B289"/>
    <mergeCell ref="C288:C289"/>
    <mergeCell ref="E288:E289"/>
    <mergeCell ref="A280:A281"/>
    <mergeCell ref="C284:C285"/>
    <mergeCell ref="B282:B283"/>
    <mergeCell ref="D280:D281"/>
    <mergeCell ref="B280:B281"/>
    <mergeCell ref="D189:E189"/>
    <mergeCell ref="D218:E218"/>
    <mergeCell ref="D216:E216"/>
    <mergeCell ref="D222:E222"/>
    <mergeCell ref="D215:E215"/>
    <mergeCell ref="D185:E185"/>
    <mergeCell ref="D193:E193"/>
    <mergeCell ref="D192:E192"/>
    <mergeCell ref="D186:E186"/>
    <mergeCell ref="D213:E213"/>
    <mergeCell ref="E282:E283"/>
    <mergeCell ref="D286:D287"/>
    <mergeCell ref="B284:B285"/>
    <mergeCell ref="E280:E281"/>
    <mergeCell ref="E278:E279"/>
    <mergeCell ref="A248:F248"/>
    <mergeCell ref="E274:E275"/>
    <mergeCell ref="D278:D279"/>
    <mergeCell ref="A278:A279"/>
    <mergeCell ref="B278:B279"/>
    <mergeCell ref="A259:F259"/>
    <mergeCell ref="A229:F229"/>
    <mergeCell ref="A274:A275"/>
    <mergeCell ref="A272:A273"/>
    <mergeCell ref="D272:D273"/>
    <mergeCell ref="A284:A285"/>
    <mergeCell ref="E270:E271"/>
    <mergeCell ref="D284:D285"/>
    <mergeCell ref="C280:C281"/>
    <mergeCell ref="A282:A283"/>
    <mergeCell ref="G229:H229"/>
    <mergeCell ref="A291:J291"/>
    <mergeCell ref="D205:E205"/>
    <mergeCell ref="D206:E206"/>
    <mergeCell ref="D209:E209"/>
    <mergeCell ref="D211:E211"/>
    <mergeCell ref="D220:E220"/>
    <mergeCell ref="D219:E219"/>
    <mergeCell ref="D288:D289"/>
    <mergeCell ref="E284:E285"/>
  </mergeCells>
  <hyperlinks>
    <hyperlink ref="B6" r:id="rId1" display="http://gc-stim.com/"/>
  </hyperlinks>
  <printOptions/>
  <pageMargins left="0.4724409448818898" right="0.15748031496062992" top="0.7480314960629921" bottom="0.7480314960629921" header="0.31496062992125984" footer="0.31496062992125984"/>
  <pageSetup horizontalDpi="600" verticalDpi="6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а11</dc:creator>
  <cp:keywords/>
  <dc:description/>
  <cp:lastModifiedBy>stim</cp:lastModifiedBy>
  <cp:lastPrinted>2016-06-21T07:49:57Z</cp:lastPrinted>
  <dcterms:created xsi:type="dcterms:W3CDTF">2011-07-18T23:48:50Z</dcterms:created>
  <dcterms:modified xsi:type="dcterms:W3CDTF">2017-11-01T03:54:00Z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